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Форма для ООШ" sheetId="1" r:id="rId1"/>
  </sheets>
  <definedNames>
    <definedName name="_ftn1" localSheetId="0">'Форма для ООШ'!#REF!</definedName>
    <definedName name="_ftn2" localSheetId="0">'Форма для ООШ'!#REF!</definedName>
    <definedName name="_ftn3" localSheetId="0">'Форма для ООШ'!#REF!</definedName>
    <definedName name="_ftnref1" localSheetId="0">'Форма для ООШ'!$C$6</definedName>
    <definedName name="_ftnref2" localSheetId="0">'Форма для ООШ'!$C$50</definedName>
    <definedName name="_ftnref3" localSheetId="0">'Форма для ООШ'!$I$79</definedName>
    <definedName name="_GoBack" localSheetId="0">'Форма для ООШ'!$C$75</definedName>
  </definedNames>
  <calcPr calcId="124519"/>
</workbook>
</file>

<file path=xl/calcChain.xml><?xml version="1.0" encoding="utf-8"?>
<calcChain xmlns="http://schemas.openxmlformats.org/spreadsheetml/2006/main">
  <c r="L37" i="1"/>
  <c r="P36"/>
  <c r="O37"/>
  <c r="N37"/>
  <c r="M37"/>
  <c r="E56"/>
  <c r="H79"/>
  <c r="E54"/>
  <c r="E52"/>
  <c r="E8"/>
  <c r="L38" l="1"/>
</calcChain>
</file>

<file path=xl/sharedStrings.xml><?xml version="1.0" encoding="utf-8"?>
<sst xmlns="http://schemas.openxmlformats.org/spreadsheetml/2006/main" count="134" uniqueCount="113">
  <si>
    <t xml:space="preserve">№ </t>
  </si>
  <si>
    <t>Показатели</t>
  </si>
  <si>
    <t>Баллы</t>
  </si>
  <si>
    <t>Источник данных</t>
  </si>
  <si>
    <t>Макс. балл</t>
  </si>
  <si>
    <t>Качество подготовки обучающихся: базовый уровень</t>
  </si>
  <si>
    <t>К1– доля участников ОГЭ, получивших аттестат об основном общем образовании</t>
  </si>
  <si>
    <t>+1 балл: 100%</t>
  </si>
  <si>
    <t>К2 – отсутствие выпускников, не допущенных к ОГЭ</t>
  </si>
  <si>
    <t>Русский язык</t>
  </si>
  <si>
    <t>Математика</t>
  </si>
  <si>
    <t>6 класс</t>
  </si>
  <si>
    <t>История</t>
  </si>
  <si>
    <t>Биология</t>
  </si>
  <si>
    <t>География</t>
  </si>
  <si>
    <t>+1 балл – наличие положительной динамики за каждый инструмент ОКО</t>
  </si>
  <si>
    <t>К10 – участие ОО в региональных мониторингах (по итогам одного календарного года)</t>
  </si>
  <si>
    <t>+1 балл: ОО участвовала в 3-х и более региональных оценочных процедурах</t>
  </si>
  <si>
    <t>График и приказы Минобрнауки РБ о проведении мониторингов качества образования</t>
  </si>
  <si>
    <t>К11 – участие ОО в ВПР (режим апробации, 7 класс)</t>
  </si>
  <si>
    <t>+1 балл: ОО участвует в ВПР (режим апробации);</t>
  </si>
  <si>
    <t>Физика</t>
  </si>
  <si>
    <t>Иностранный язык</t>
  </si>
  <si>
    <t>Качество подготовки обучающихся: высокий уровень</t>
  </si>
  <si>
    <t>Оценка метапредметных результатов</t>
  </si>
  <si>
    <t>+1 балл при наличии обучающихся с ОВЗ и наличии адаптированной образовательной программы</t>
  </si>
  <si>
    <t>ИТОГО по ОО</t>
  </si>
  <si>
    <t>Критерии по оценке качества подготовки обучающихся в Республике Бурятия 
(для ОО, реализующих основное общее образование)</t>
  </si>
  <si>
    <t>Результат ОО</t>
  </si>
  <si>
    <t>2 балла: доля участников равна 0; 
1 балл: доля участников ниже, чем по региону; 
0 баллов: доля участников равна или выше,чем по региону.</t>
  </si>
  <si>
    <t>Русский язык 
5 класс</t>
  </si>
  <si>
    <t>Математика 
5 класс</t>
  </si>
  <si>
    <t>История
5 класс</t>
  </si>
  <si>
    <t>Обществознание 
6 класс</t>
  </si>
  <si>
    <t>География 
 6 класс</t>
  </si>
  <si>
    <t xml:space="preserve">Биология 
6 класс
</t>
  </si>
  <si>
    <t xml:space="preserve">+3 балла: доля участников выше, чем по региону на 10% и более;
+2 балла: доля участников на 5-9% выше, чем по региону; 
+1 балл: доля участников на 0-4% выше, чем по региону. </t>
  </si>
  <si>
    <t xml:space="preserve">+3 балла: доля участников выше, чем по региону на 10% и более; 
+2 балла: доля участников на 5-9% выше, чем по региону; 
+1 балл: доля участников на 0-4% выше, чем по региону. </t>
  </si>
  <si>
    <t>1 балл – доля учащихся от 1-15%
2 балла – доля учащихсяот 16% и выше</t>
  </si>
  <si>
    <t>2 балла за каждого победителя ВОШ (российский этап);
1 балл за каждого победителя ВОШ (региональный этап).</t>
  </si>
  <si>
    <t>2 балла: доля участников выше чем в регионе; 
1 балл: доля участников равна или ниже чем по региону;
0 баллов: нет участников</t>
  </si>
  <si>
    <t>2 балла: доля участников выше чем в регионе;
1 балл: доля участников равна или ниже чем по региону;
0 баллов: нет участников</t>
  </si>
  <si>
    <t>+1 балл за 100% успеваемость
0 баллов – менее 100%</t>
  </si>
  <si>
    <t>+1 балл – участие в оценочных процедурах муниципального уровня;
+1 балл – участие в оценочных процедурах регионального уровня;
+1 балл – участие в оценочных процедурах федерального уровня;</t>
  </si>
  <si>
    <t xml:space="preserve">Указать веб-ссылку на адаптированную ОП на сайте ОО
Кол-во уч-ся с ОВЗ: ____ чел. </t>
  </si>
  <si>
    <t>русский язык</t>
  </si>
  <si>
    <t>окружающий мир</t>
  </si>
  <si>
    <t>К7 – расхождение между средней оценкой регионального мониторинга по читательской грамотности в ОО и средней оценкой региона</t>
  </si>
  <si>
    <r>
      <t>К3 – доля участников ВПР в ОО, получивших «2» по каждому сдаваемому предмету</t>
    </r>
    <r>
      <rPr>
        <i/>
        <sz val="10"/>
        <color theme="1"/>
        <rFont val="Times New Roman"/>
        <family val="1"/>
        <charset val="204"/>
      </rPr>
      <t>(начальное общее образование</t>
    </r>
    <r>
      <rPr>
        <sz val="10"/>
        <color theme="1"/>
        <rFont val="Times New Roman"/>
        <family val="1"/>
        <charset val="204"/>
      </rPr>
      <t>)</t>
    </r>
  </si>
  <si>
    <r>
      <t>К4 – доля участников ВПР в ОО, получивших «2» по каждому сдаваемому предмету (</t>
    </r>
    <r>
      <rPr>
        <i/>
        <sz val="10"/>
        <color theme="1"/>
        <rFont val="Times New Roman"/>
        <family val="1"/>
        <charset val="204"/>
      </rPr>
      <t>основное общее образование</t>
    </r>
    <r>
      <rPr>
        <sz val="10"/>
        <color theme="1"/>
        <rFont val="Times New Roman"/>
        <family val="1"/>
        <charset val="204"/>
      </rPr>
      <t xml:space="preserve">) </t>
    </r>
  </si>
  <si>
    <r>
      <t>К5 - достижение учащимися требований ФКГОС (</t>
    </r>
    <r>
      <rPr>
        <i/>
        <sz val="10"/>
        <color theme="1"/>
        <rFont val="Times New Roman"/>
        <family val="1"/>
        <charset val="204"/>
      </rPr>
      <t>начальное общее образование</t>
    </r>
    <r>
      <rPr>
        <sz val="10"/>
        <color theme="1"/>
        <rFont val="Times New Roman"/>
        <family val="1"/>
        <charset val="204"/>
      </rPr>
      <t>)</t>
    </r>
  </si>
  <si>
    <r>
      <t xml:space="preserve">К6 - </t>
    </r>
    <r>
      <rPr>
        <sz val="10"/>
        <color theme="1"/>
        <rFont val="Times New Roman"/>
        <family val="1"/>
        <charset val="204"/>
      </rPr>
      <t>достижение учащимися требований ФКГОС(</t>
    </r>
    <r>
      <rPr>
        <i/>
        <sz val="10"/>
        <color theme="1"/>
        <rFont val="Times New Roman"/>
        <family val="1"/>
        <charset val="204"/>
      </rPr>
      <t>основное общее образование</t>
    </r>
    <r>
      <rPr>
        <sz val="10"/>
        <color theme="1"/>
        <rFont val="Times New Roman"/>
        <family val="1"/>
        <charset val="204"/>
      </rPr>
      <t>)</t>
    </r>
  </si>
  <si>
    <t>Количество</t>
  </si>
  <si>
    <t>русский язк
6 класс</t>
  </si>
  <si>
    <t>история 
5 класс</t>
  </si>
  <si>
    <t>математика</t>
  </si>
  <si>
    <t>средняя оценка по ОО</t>
  </si>
  <si>
    <t>+1 балл: результат средней оценки по мониторингу в ОО больше или равен средней оценке региона;
0 баллов: результат средней оценки по мониторингу в ОО ниже средней оценки региона.</t>
  </si>
  <si>
    <t>Обществозание</t>
  </si>
  <si>
    <t>средняя оценка за 2017-2018 уч.г.</t>
  </si>
  <si>
    <t>средняя оценка за 2018-219 уч.г.</t>
  </si>
  <si>
    <t>русский язык по РБ</t>
  </si>
  <si>
    <t>математика по РБ</t>
  </si>
  <si>
    <t>окружающий мир по РБ</t>
  </si>
  <si>
    <t>русский язык
5 класс по РБ</t>
  </si>
  <si>
    <t>математика
5 класс по РБ</t>
  </si>
  <si>
    <t>математика
6 класс по РБ</t>
  </si>
  <si>
    <t>история 
6 класс по РБ</t>
  </si>
  <si>
    <t>география
6 класс по РБ</t>
  </si>
  <si>
    <t>биология
6 класс по РБ</t>
  </si>
  <si>
    <t>обществозание
6 класс по РБ</t>
  </si>
  <si>
    <t>русский язк
6 класс по РБ</t>
  </si>
  <si>
    <t>история 
5 класс по РБ</t>
  </si>
  <si>
    <t>средняя оценка по РБ</t>
  </si>
  <si>
    <t>абсолютная успеваемость по ОО</t>
  </si>
  <si>
    <t>Доля участников, получивших "5" по РБ</t>
  </si>
  <si>
    <t>+1 балл: при отсутствии обучающихся, не допущенных к ОГЭ 
0 баллов: при наличии обучающихся, не допущенных к ОГЭ</t>
  </si>
  <si>
    <t>2 балла: доля участников равна 0;
1 балл: доля участников ниже, чем по региону; 
0 баллов: доля участников равна или выше, чем по региону.</t>
  </si>
  <si>
    <t>Количество победителей ВОШ (российский этап)</t>
  </si>
  <si>
    <t>Количество победителей ВОШ (региональный этап)</t>
  </si>
  <si>
    <t>Коэффициенты</t>
  </si>
  <si>
    <t>+1 балл: средний процент выполнения КАЖДОГО ИЗ ЗАДАНИЙ ВПР  50% и более; 
0 баллов: средний процент выполнения КАЖДОГО ИЗ ЗАДАНИЙ ВПР  менее 50%.</t>
  </si>
  <si>
    <t>+1 балл: средний процент выполнения  КАЖДОГО ИЗ ЗАДАНИЙ ВПР ВПР  50% и более; 
0 баллов: средний процент выполнения  КАЖДОГО ИЗ ЗАДАНИЙ ВПР заданий ВПР  менее 50%.</t>
  </si>
  <si>
    <t>Кол-во
 "2"</t>
  </si>
  <si>
    <t>Кол-во
 "3"</t>
  </si>
  <si>
    <t>Кол-во
 "4"</t>
  </si>
  <si>
    <t>Кол-во 
"5"</t>
  </si>
  <si>
    <t>Общее кол-во
участников</t>
  </si>
  <si>
    <t>Формула расчета
К7</t>
  </si>
  <si>
    <t>средняя оценка
по ОО</t>
  </si>
  <si>
    <t>К8 - достижение обучающимися положительной динамики результатов освоения образовательных программ по итогам ОГЭ за 2 года (русский язык)</t>
  </si>
  <si>
    <t>К9 - достижение обучающимися положительной динамики результатов освоения образовательных программ по итогам ОГЭ за 2 года (математика)</t>
  </si>
  <si>
    <t>Решение педсовета ОО, ссылка на  локально-нормативные документы</t>
  </si>
  <si>
    <t>2 балла: доля участников выше чем в регионе;
1 балл: доля участников равна или ниже чем по региону; 
0 баллов: нет участников, получивших «5»</t>
  </si>
  <si>
    <t>2 балла: доля участников выше чем в регионе; 
1 балл: доля участников равна или ниже чем по региону; 
0 баллов: нет участников, получивших «5»</t>
  </si>
  <si>
    <t>Процент выполнения каждого из заданий ВПР в ОО равен или больше 50% (да/нет)</t>
  </si>
  <si>
    <t>К12 -наличие обучающихся по адаптированным образовательным программам</t>
  </si>
  <si>
    <t>К13– доля участников ОГЭ, получивших «5» по русскому языку</t>
  </si>
  <si>
    <t>К14– доля участников ОГЭ, получивших «5» по математике</t>
  </si>
  <si>
    <t>К15 – доля учащихся, получивших оценку «5» по всем предметам ОГЭ</t>
  </si>
  <si>
    <t>К16 – наличие победителей Всероссийской олимпиады школьников</t>
  </si>
  <si>
    <r>
      <t>К17 – д</t>
    </r>
    <r>
      <rPr>
        <sz val="10"/>
        <color rgb="FF000000"/>
        <rFont val="Times New Roman"/>
        <family val="1"/>
        <charset val="204"/>
      </rPr>
      <t>оля участников 
ВПР, получивших «5» по каждому сдаваемому предмету (начальное общее образование)</t>
    </r>
  </si>
  <si>
    <r>
      <t>К18 – д</t>
    </r>
    <r>
      <rPr>
        <sz val="10"/>
        <color rgb="FF000000"/>
        <rFont val="Times New Roman"/>
        <family val="1"/>
        <charset val="204"/>
      </rPr>
      <t>оля участников ВПР, получивших «5» по каждому сдаваемому предмету (основное общее образование)</t>
    </r>
  </si>
  <si>
    <t>К19 – доля участников регионального мониторинга получивших «5» по читательской грамотности: 9 класс</t>
  </si>
  <si>
    <t xml:space="preserve">К20 – доля участников регионального метапредметного мониторинга (история, обществознание: 8 класс), получивших «5» </t>
  </si>
  <si>
    <t>К21 – абсолютная успеваемость участников регионального метапредметного мониторинга (история, обществознание: 8 класс)</t>
  </si>
  <si>
    <t xml:space="preserve">К22 – доля участников регионального метапредметного мониторинга по естественнонаучной грамотности: 9 класс), получивших «5» </t>
  </si>
  <si>
    <t xml:space="preserve">К23 – абсолютная успеваемость регионального метапредметного мониторинга по естественнонаучной грамотности: 9 класс) </t>
  </si>
  <si>
    <t>94 и более за счет К16</t>
  </si>
  <si>
    <t>К24 – участие ОО в оценочных процедурах муниципального, регионального, федерального уровней с оценкой предметных/метапредметных результатов, проходящих не в штатном режиме</t>
  </si>
  <si>
    <t>Приложение № 3</t>
  </si>
  <si>
    <t>к приказу Минобрануки РБ</t>
  </si>
  <si>
    <t>от "16"  апреля 2020 №548</t>
  </si>
</sst>
</file>

<file path=xl/styles.xml><?xml version="1.0" encoding="utf-8"?>
<styleSheet xmlns="http://schemas.openxmlformats.org/spreadsheetml/2006/main">
  <numFmts count="1">
    <numFmt numFmtId="164" formatCode="0.0%"/>
  </numFmts>
  <fonts count="10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i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9" fontId="5" fillId="0" borderId="0" applyFont="0" applyFill="0" applyBorder="0" applyAlignment="0" applyProtection="0"/>
  </cellStyleXfs>
  <cellXfs count="157">
    <xf numFmtId="0" fontId="0" fillId="0" borderId="0" xfId="0"/>
    <xf numFmtId="0" fontId="0" fillId="0" borderId="1" xfId="0" applyBorder="1"/>
    <xf numFmtId="0" fontId="3" fillId="2" borderId="1" xfId="0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vertical="top" wrapText="1"/>
    </xf>
    <xf numFmtId="0" fontId="4" fillId="0" borderId="2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0" fontId="3" fillId="3" borderId="1" xfId="0" applyFont="1" applyFill="1" applyBorder="1" applyAlignment="1">
      <alignment vertical="top"/>
    </xf>
    <xf numFmtId="0" fontId="3" fillId="3" borderId="2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7" fillId="0" borderId="1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top" wrapText="1"/>
    </xf>
    <xf numFmtId="0" fontId="0" fillId="0" borderId="0" xfId="0" applyBorder="1"/>
    <xf numFmtId="49" fontId="7" fillId="0" borderId="0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8" fillId="0" borderId="1" xfId="1" applyFont="1" applyBorder="1" applyAlignment="1" applyProtection="1">
      <alignment horizontal="justify" vertical="top" wrapText="1"/>
    </xf>
    <xf numFmtId="0" fontId="3" fillId="0" borderId="1" xfId="0" applyFont="1" applyFill="1" applyBorder="1" applyAlignment="1">
      <alignment vertical="top"/>
    </xf>
    <xf numFmtId="49" fontId="4" fillId="0" borderId="2" xfId="0" applyNumberFormat="1" applyFont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49" fontId="7" fillId="0" borderId="0" xfId="0" applyNumberFormat="1" applyFont="1" applyFill="1" applyBorder="1" applyAlignment="1">
      <alignment horizontal="center" vertical="top" wrapText="1"/>
    </xf>
    <xf numFmtId="0" fontId="0" fillId="0" borderId="0" xfId="0" applyFill="1"/>
    <xf numFmtId="9" fontId="4" fillId="0" borderId="1" xfId="2" applyFont="1" applyFill="1" applyBorder="1" applyAlignment="1">
      <alignment horizontal="center" vertical="top" wrapText="1"/>
    </xf>
    <xf numFmtId="2" fontId="4" fillId="0" borderId="1" xfId="0" applyNumberFormat="1" applyFont="1" applyBorder="1" applyAlignment="1">
      <alignment vertical="top"/>
    </xf>
    <xf numFmtId="0" fontId="4" fillId="0" borderId="2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49" fontId="7" fillId="4" borderId="2" xfId="0" applyNumberFormat="1" applyFont="1" applyFill="1" applyBorder="1" applyAlignment="1">
      <alignment vertical="top" wrapText="1"/>
    </xf>
    <xf numFmtId="164" fontId="7" fillId="4" borderId="1" xfId="2" applyNumberFormat="1" applyFont="1" applyFill="1" applyBorder="1" applyAlignment="1">
      <alignment horizontal="center" vertical="top" wrapText="1"/>
    </xf>
    <xf numFmtId="164" fontId="8" fillId="4" borderId="1" xfId="2" applyNumberFormat="1" applyFont="1" applyFill="1" applyBorder="1" applyAlignment="1">
      <alignment horizontal="center" vertical="top" wrapText="1"/>
    </xf>
    <xf numFmtId="49" fontId="7" fillId="4" borderId="2" xfId="0" applyNumberFormat="1" applyFont="1" applyFill="1" applyBorder="1" applyAlignment="1">
      <alignment horizontal="left" vertical="top" wrapText="1"/>
    </xf>
    <xf numFmtId="164" fontId="4" fillId="4" borderId="1" xfId="2" applyNumberFormat="1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top" wrapText="1"/>
    </xf>
    <xf numFmtId="49" fontId="4" fillId="4" borderId="1" xfId="0" applyNumberFormat="1" applyFont="1" applyFill="1" applyBorder="1" applyAlignment="1">
      <alignment vertical="top" wrapText="1"/>
    </xf>
    <xf numFmtId="10" fontId="7" fillId="4" borderId="5" xfId="2" applyNumberFormat="1" applyFont="1" applyFill="1" applyBorder="1" applyAlignment="1">
      <alignment horizontal="center" vertical="top" wrapText="1"/>
    </xf>
    <xf numFmtId="49" fontId="7" fillId="0" borderId="0" xfId="0" applyNumberFormat="1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2" fontId="7" fillId="4" borderId="1" xfId="0" applyNumberFormat="1" applyFont="1" applyFill="1" applyBorder="1" applyAlignment="1">
      <alignment vertical="top" wrapText="1"/>
    </xf>
    <xf numFmtId="10" fontId="7" fillId="4" borderId="1" xfId="0" applyNumberFormat="1" applyFont="1" applyFill="1" applyBorder="1" applyAlignment="1">
      <alignment horizontal="center" vertical="top" wrapText="1"/>
    </xf>
    <xf numFmtId="49" fontId="7" fillId="4" borderId="1" xfId="0" applyNumberFormat="1" applyFont="1" applyFill="1" applyBorder="1" applyAlignment="1">
      <alignment vertical="top" wrapText="1"/>
    </xf>
    <xf numFmtId="0" fontId="9" fillId="2" borderId="1" xfId="1" applyFont="1" applyFill="1" applyBorder="1" applyAlignment="1" applyProtection="1">
      <alignment horizontal="center" vertical="top" wrapText="1"/>
    </xf>
    <xf numFmtId="0" fontId="1" fillId="0" borderId="2" xfId="0" applyFont="1" applyBorder="1" applyAlignment="1">
      <alignment horizontal="center" vertical="center"/>
    </xf>
    <xf numFmtId="0" fontId="0" fillId="0" borderId="2" xfId="0" applyBorder="1"/>
    <xf numFmtId="49" fontId="0" fillId="0" borderId="2" xfId="0" applyNumberFormat="1" applyBorder="1" applyAlignment="1">
      <alignment horizontal="left"/>
    </xf>
    <xf numFmtId="49" fontId="4" fillId="0" borderId="2" xfId="0" applyNumberFormat="1" applyFont="1" applyBorder="1" applyAlignment="1">
      <alignment vertical="top"/>
    </xf>
    <xf numFmtId="0" fontId="4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vertical="top"/>
    </xf>
    <xf numFmtId="0" fontId="3" fillId="0" borderId="2" xfId="0" applyFont="1" applyFill="1" applyBorder="1" applyAlignment="1">
      <alignment vertical="top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49" fontId="0" fillId="0" borderId="4" xfId="0" applyNumberFormat="1" applyBorder="1" applyAlignment="1">
      <alignment horizontal="left"/>
    </xf>
    <xf numFmtId="49" fontId="4" fillId="0" borderId="4" xfId="0" applyNumberFormat="1" applyFont="1" applyBorder="1" applyAlignment="1">
      <alignment vertical="top"/>
    </xf>
    <xf numFmtId="0" fontId="4" fillId="0" borderId="4" xfId="0" applyFont="1" applyBorder="1" applyAlignment="1">
      <alignment horizontal="center" vertical="top"/>
    </xf>
    <xf numFmtId="0" fontId="4" fillId="0" borderId="4" xfId="0" applyFont="1" applyBorder="1" applyAlignment="1">
      <alignment vertical="top"/>
    </xf>
    <xf numFmtId="0" fontId="3" fillId="0" borderId="4" xfId="0" applyFont="1" applyFill="1" applyBorder="1" applyAlignment="1">
      <alignment vertical="top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left"/>
    </xf>
    <xf numFmtId="49" fontId="4" fillId="0" borderId="0" xfId="0" applyNumberFormat="1" applyFont="1" applyBorder="1" applyAlignment="1">
      <alignment vertical="top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0" fillId="0" borderId="0" xfId="0" applyBorder="1" applyAlignment="1">
      <alignment horizontal="left" vertical="center"/>
    </xf>
    <xf numFmtId="0" fontId="9" fillId="3" borderId="1" xfId="1" applyFont="1" applyFill="1" applyBorder="1" applyAlignment="1" applyProtection="1">
      <alignment horizontal="center" vertical="top" wrapText="1"/>
    </xf>
    <xf numFmtId="49" fontId="7" fillId="0" borderId="2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center" wrapText="1"/>
    </xf>
    <xf numFmtId="0" fontId="3" fillId="0" borderId="6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/>
    <xf numFmtId="0" fontId="3" fillId="0" borderId="1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top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2" fontId="4" fillId="0" borderId="5" xfId="0" applyNumberFormat="1" applyFont="1" applyFill="1" applyBorder="1" applyAlignment="1">
      <alignment horizontal="center" vertical="center"/>
    </xf>
    <xf numFmtId="2" fontId="4" fillId="0" borderId="7" xfId="0" applyNumberFormat="1" applyFont="1" applyFill="1" applyBorder="1" applyAlignment="1">
      <alignment horizontal="center" vertical="center"/>
    </xf>
    <xf numFmtId="2" fontId="4" fillId="0" borderId="6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49" fontId="4" fillId="0" borderId="5" xfId="0" applyNumberFormat="1" applyFont="1" applyFill="1" applyBorder="1" applyAlignment="1">
      <alignment horizontal="left" vertical="top" wrapText="1"/>
    </xf>
    <xf numFmtId="49" fontId="4" fillId="0" borderId="6" xfId="0" applyNumberFormat="1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top" wrapText="1"/>
    </xf>
    <xf numFmtId="49" fontId="4" fillId="0" borderId="1" xfId="0" applyNumberFormat="1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49" fontId="4" fillId="0" borderId="5" xfId="0" applyNumberFormat="1" applyFont="1" applyFill="1" applyBorder="1" applyAlignment="1">
      <alignment horizontal="center" vertical="top" wrapText="1"/>
    </xf>
    <xf numFmtId="49" fontId="4" fillId="0" borderId="6" xfId="0" applyNumberFormat="1" applyFont="1" applyFill="1" applyBorder="1" applyAlignment="1">
      <alignment horizontal="center" vertical="top" wrapText="1"/>
    </xf>
    <xf numFmtId="10" fontId="4" fillId="0" borderId="5" xfId="0" applyNumberFormat="1" applyFont="1" applyFill="1" applyBorder="1" applyAlignment="1">
      <alignment horizontal="center" vertical="top" wrapText="1"/>
    </xf>
    <xf numFmtId="10" fontId="4" fillId="0" borderId="7" xfId="0" applyNumberFormat="1" applyFont="1" applyFill="1" applyBorder="1" applyAlignment="1">
      <alignment horizontal="center" vertical="top" wrapText="1"/>
    </xf>
    <xf numFmtId="10" fontId="4" fillId="0" borderId="6" xfId="0" applyNumberFormat="1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2" fontId="4" fillId="0" borderId="5" xfId="0" applyNumberFormat="1" applyFont="1" applyFill="1" applyBorder="1" applyAlignment="1">
      <alignment horizontal="center" vertical="top" wrapText="1"/>
    </xf>
    <xf numFmtId="2" fontId="4" fillId="0" borderId="7" xfId="0" applyNumberFormat="1" applyFont="1" applyFill="1" applyBorder="1" applyAlignment="1">
      <alignment horizontal="center" vertical="top" wrapText="1"/>
    </xf>
    <xf numFmtId="2" fontId="4" fillId="0" borderId="6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49" fontId="7" fillId="0" borderId="0" xfId="0" applyNumberFormat="1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2" fontId="4" fillId="0" borderId="0" xfId="2" applyNumberFormat="1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49" fontId="4" fillId="0" borderId="2" xfId="0" applyNumberFormat="1" applyFont="1" applyFill="1" applyBorder="1" applyAlignment="1">
      <alignment horizontal="left" vertical="top" wrapText="1"/>
    </xf>
    <xf numFmtId="49" fontId="4" fillId="0" borderId="4" xfId="0" applyNumberFormat="1" applyFont="1" applyFill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 wrapText="1"/>
    </xf>
    <xf numFmtId="49" fontId="4" fillId="4" borderId="1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justify" vertical="top" wrapText="1"/>
    </xf>
    <xf numFmtId="0" fontId="4" fillId="0" borderId="7" xfId="0" applyFont="1" applyFill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left" vertical="top" wrapText="1"/>
    </xf>
    <xf numFmtId="49" fontId="7" fillId="0" borderId="3" xfId="0" applyNumberFormat="1" applyFont="1" applyBorder="1" applyAlignment="1">
      <alignment horizontal="left" vertical="top" wrapText="1"/>
    </xf>
    <xf numFmtId="49" fontId="4" fillId="0" borderId="7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9" fontId="4" fillId="0" borderId="5" xfId="2" applyFont="1" applyFill="1" applyBorder="1" applyAlignment="1">
      <alignment horizontal="center" vertical="top" wrapText="1"/>
    </xf>
    <xf numFmtId="9" fontId="4" fillId="0" borderId="7" xfId="2" applyFont="1" applyFill="1" applyBorder="1" applyAlignment="1">
      <alignment horizontal="center" vertical="top" wrapText="1"/>
    </xf>
    <xf numFmtId="9" fontId="4" fillId="0" borderId="6" xfId="2" applyFont="1" applyFill="1" applyBorder="1" applyAlignment="1">
      <alignment horizontal="center" vertical="top" wrapText="1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260"/>
  <sheetViews>
    <sheetView tabSelected="1" workbookViewId="0">
      <selection activeCell="H3" sqref="H3:I3"/>
    </sheetView>
  </sheetViews>
  <sheetFormatPr defaultRowHeight="15"/>
  <cols>
    <col min="1" max="1" width="9.28515625" style="8" customWidth="1"/>
    <col min="2" max="2" width="25" style="1" customWidth="1"/>
    <col min="3" max="3" width="38" style="1" customWidth="1"/>
    <col min="4" max="4" width="40.7109375" style="24" customWidth="1"/>
    <col min="5" max="5" width="13.85546875" style="16" customWidth="1"/>
    <col min="6" max="6" width="14.7109375" style="17" customWidth="1"/>
    <col min="7" max="7" width="11.42578125" style="17" customWidth="1"/>
    <col min="8" max="8" width="12.7109375" style="18" customWidth="1"/>
    <col min="9" max="9" width="9.140625" style="19"/>
    <col min="11" max="11" width="10.85546875" customWidth="1"/>
  </cols>
  <sheetData>
    <row r="1" spans="1:9">
      <c r="A1" s="69"/>
      <c r="B1" s="27"/>
      <c r="C1" s="27"/>
      <c r="D1" s="70"/>
      <c r="E1" s="71"/>
      <c r="F1" s="72"/>
      <c r="G1" s="72"/>
      <c r="H1" s="87" t="s">
        <v>110</v>
      </c>
      <c r="I1" s="87"/>
    </row>
    <row r="2" spans="1:9">
      <c r="A2" s="69"/>
      <c r="B2" s="27"/>
      <c r="C2" s="27"/>
      <c r="D2" s="70"/>
      <c r="E2" s="71"/>
      <c r="F2" s="72"/>
      <c r="G2" s="72"/>
      <c r="H2" s="87" t="s">
        <v>111</v>
      </c>
      <c r="I2" s="87"/>
    </row>
    <row r="3" spans="1:9">
      <c r="A3" s="69"/>
      <c r="B3" s="27"/>
      <c r="C3" s="27"/>
      <c r="D3" s="70"/>
      <c r="E3" s="71"/>
      <c r="F3" s="72"/>
      <c r="G3" s="72"/>
      <c r="H3" s="87" t="s">
        <v>112</v>
      </c>
      <c r="I3" s="87"/>
    </row>
    <row r="4" spans="1:9" ht="47.25" customHeight="1">
      <c r="A4" s="143" t="s">
        <v>27</v>
      </c>
      <c r="B4" s="144"/>
      <c r="C4" s="144"/>
      <c r="D4" s="144"/>
      <c r="E4" s="144"/>
      <c r="F4" s="144"/>
      <c r="G4" s="144"/>
      <c r="H4" s="144"/>
      <c r="I4" s="144"/>
    </row>
    <row r="5" spans="1:9" ht="47.25" customHeight="1">
      <c r="A5" s="21"/>
      <c r="B5" s="22"/>
      <c r="C5" s="22"/>
      <c r="D5" s="23"/>
      <c r="E5" s="22"/>
      <c r="F5" s="22"/>
      <c r="G5" s="22"/>
      <c r="H5" s="22"/>
      <c r="I5" s="22"/>
    </row>
    <row r="6" spans="1:9" ht="25.5">
      <c r="A6" s="86" t="s">
        <v>0</v>
      </c>
      <c r="B6" s="2" t="s">
        <v>1</v>
      </c>
      <c r="C6" s="54" t="s">
        <v>80</v>
      </c>
      <c r="D6" s="3" t="s">
        <v>2</v>
      </c>
      <c r="E6" s="153" t="s">
        <v>3</v>
      </c>
      <c r="F6" s="153"/>
      <c r="G6" s="153"/>
      <c r="H6" s="2" t="s">
        <v>28</v>
      </c>
      <c r="I6" s="9" t="s">
        <v>4</v>
      </c>
    </row>
    <row r="7" spans="1:9" ht="22.5" customHeight="1">
      <c r="A7" s="88">
        <v>1</v>
      </c>
      <c r="B7" s="91" t="s">
        <v>5</v>
      </c>
      <c r="C7" s="110" t="s">
        <v>6</v>
      </c>
      <c r="D7" s="134" t="s">
        <v>7</v>
      </c>
      <c r="E7" s="129"/>
      <c r="F7" s="129"/>
      <c r="G7" s="11"/>
      <c r="H7" s="108"/>
      <c r="I7" s="91">
        <v>1</v>
      </c>
    </row>
    <row r="8" spans="1:9" ht="24" customHeight="1">
      <c r="A8" s="89"/>
      <c r="B8" s="92"/>
      <c r="C8" s="111"/>
      <c r="D8" s="134"/>
      <c r="E8" s="154" t="e">
        <f>G7/E7</f>
        <v>#DIV/0!</v>
      </c>
      <c r="F8" s="155"/>
      <c r="G8" s="156"/>
      <c r="H8" s="109"/>
      <c r="I8" s="93"/>
    </row>
    <row r="9" spans="1:9" ht="22.5" customHeight="1">
      <c r="A9" s="89"/>
      <c r="B9" s="92"/>
      <c r="C9" s="110" t="s">
        <v>8</v>
      </c>
      <c r="D9" s="134" t="s">
        <v>76</v>
      </c>
      <c r="E9" s="124" t="s">
        <v>52</v>
      </c>
      <c r="F9" s="125"/>
      <c r="G9" s="11"/>
      <c r="H9" s="108"/>
      <c r="I9" s="91">
        <v>1</v>
      </c>
    </row>
    <row r="10" spans="1:9" ht="32.25" customHeight="1">
      <c r="A10" s="89"/>
      <c r="B10" s="92"/>
      <c r="C10" s="111"/>
      <c r="D10" s="134"/>
      <c r="E10" s="124" t="s">
        <v>92</v>
      </c>
      <c r="F10" s="149"/>
      <c r="G10" s="125"/>
      <c r="H10" s="109"/>
      <c r="I10" s="93"/>
    </row>
    <row r="11" spans="1:9" ht="24.75" customHeight="1">
      <c r="A11" s="89"/>
      <c r="B11" s="92"/>
      <c r="C11" s="148" t="s">
        <v>48</v>
      </c>
      <c r="D11" s="117" t="s">
        <v>29</v>
      </c>
      <c r="E11" s="41" t="s">
        <v>61</v>
      </c>
      <c r="F11" s="42">
        <v>0.10199999999999999</v>
      </c>
      <c r="G11" s="14"/>
      <c r="H11" s="34"/>
      <c r="I11" s="33">
        <v>2</v>
      </c>
    </row>
    <row r="12" spans="1:9" ht="33" customHeight="1">
      <c r="A12" s="89"/>
      <c r="B12" s="92"/>
      <c r="C12" s="148"/>
      <c r="D12" s="117"/>
      <c r="E12" s="41" t="s">
        <v>62</v>
      </c>
      <c r="F12" s="43">
        <v>5.2999999999999999E-2</v>
      </c>
      <c r="G12" s="15"/>
      <c r="H12" s="34"/>
      <c r="I12" s="33">
        <v>2</v>
      </c>
    </row>
    <row r="13" spans="1:9" ht="27" customHeight="1">
      <c r="A13" s="89"/>
      <c r="B13" s="92"/>
      <c r="C13" s="148"/>
      <c r="D13" s="117"/>
      <c r="E13" s="44" t="s">
        <v>63</v>
      </c>
      <c r="F13" s="43">
        <v>1.4999999999999999E-2</v>
      </c>
      <c r="G13" s="15"/>
      <c r="H13" s="34"/>
      <c r="I13" s="33">
        <v>2</v>
      </c>
    </row>
    <row r="14" spans="1:9" ht="31.5" customHeight="1">
      <c r="A14" s="89"/>
      <c r="B14" s="92"/>
      <c r="C14" s="110" t="s">
        <v>49</v>
      </c>
      <c r="D14" s="150" t="s">
        <v>77</v>
      </c>
      <c r="E14" s="44" t="s">
        <v>64</v>
      </c>
      <c r="F14" s="45">
        <v>0.22</v>
      </c>
      <c r="G14" s="11"/>
      <c r="H14" s="34"/>
      <c r="I14" s="33">
        <v>2</v>
      </c>
    </row>
    <row r="15" spans="1:9" ht="35.25" customHeight="1">
      <c r="A15" s="89"/>
      <c r="B15" s="92"/>
      <c r="C15" s="115"/>
      <c r="D15" s="151"/>
      <c r="E15" s="44" t="s">
        <v>53</v>
      </c>
      <c r="F15" s="45">
        <v>0.23</v>
      </c>
      <c r="G15" s="11"/>
      <c r="H15" s="34"/>
      <c r="I15" s="33">
        <v>2</v>
      </c>
    </row>
    <row r="16" spans="1:9" ht="28.5" customHeight="1">
      <c r="A16" s="89"/>
      <c r="B16" s="92"/>
      <c r="C16" s="115"/>
      <c r="D16" s="151"/>
      <c r="E16" s="44" t="s">
        <v>65</v>
      </c>
      <c r="F16" s="45">
        <v>0.16900000000000001</v>
      </c>
      <c r="G16" s="11"/>
      <c r="H16" s="34"/>
      <c r="I16" s="33">
        <v>2</v>
      </c>
    </row>
    <row r="17" spans="1:9" ht="27.75" customHeight="1">
      <c r="A17" s="89"/>
      <c r="B17" s="92"/>
      <c r="C17" s="115"/>
      <c r="D17" s="151"/>
      <c r="E17" s="44" t="s">
        <v>66</v>
      </c>
      <c r="F17" s="45">
        <v>0.185</v>
      </c>
      <c r="G17" s="11"/>
      <c r="H17" s="34"/>
      <c r="I17" s="33">
        <v>2</v>
      </c>
    </row>
    <row r="18" spans="1:9" ht="31.5" customHeight="1">
      <c r="A18" s="89"/>
      <c r="B18" s="92"/>
      <c r="C18" s="115"/>
      <c r="D18" s="151"/>
      <c r="E18" s="44" t="s">
        <v>54</v>
      </c>
      <c r="F18" s="42">
        <v>8.4000000000000005E-2</v>
      </c>
      <c r="G18" s="14"/>
      <c r="H18" s="34"/>
      <c r="I18" s="33">
        <v>2</v>
      </c>
    </row>
    <row r="19" spans="1:9" ht="31.5" customHeight="1">
      <c r="A19" s="89"/>
      <c r="B19" s="92"/>
      <c r="C19" s="115"/>
      <c r="D19" s="151"/>
      <c r="E19" s="44" t="s">
        <v>67</v>
      </c>
      <c r="F19" s="42">
        <v>0.121</v>
      </c>
      <c r="G19" s="14"/>
      <c r="H19" s="34"/>
      <c r="I19" s="33">
        <v>2</v>
      </c>
    </row>
    <row r="20" spans="1:9" ht="27.75" customHeight="1">
      <c r="A20" s="89"/>
      <c r="B20" s="92"/>
      <c r="C20" s="115"/>
      <c r="D20" s="151"/>
      <c r="E20" s="44" t="s">
        <v>70</v>
      </c>
      <c r="F20" s="42">
        <v>0.11799999999999999</v>
      </c>
      <c r="G20" s="14"/>
      <c r="H20" s="34"/>
      <c r="I20" s="33">
        <v>2</v>
      </c>
    </row>
    <row r="21" spans="1:9" ht="28.5" customHeight="1">
      <c r="A21" s="89"/>
      <c r="B21" s="92"/>
      <c r="C21" s="115"/>
      <c r="D21" s="151"/>
      <c r="E21" s="44" t="s">
        <v>68</v>
      </c>
      <c r="F21" s="42">
        <v>7.5999999999999998E-2</v>
      </c>
      <c r="G21" s="14"/>
      <c r="H21" s="34"/>
      <c r="I21" s="33">
        <v>2</v>
      </c>
    </row>
    <row r="22" spans="1:9" ht="35.25" customHeight="1">
      <c r="A22" s="89"/>
      <c r="B22" s="92"/>
      <c r="C22" s="115"/>
      <c r="D22" s="151"/>
      <c r="E22" s="44" t="s">
        <v>69</v>
      </c>
      <c r="F22" s="42">
        <v>9.7000000000000003E-2</v>
      </c>
      <c r="G22" s="14"/>
      <c r="H22" s="34"/>
      <c r="I22" s="33">
        <v>2</v>
      </c>
    </row>
    <row r="23" spans="1:9" ht="21" customHeight="1">
      <c r="A23" s="89"/>
      <c r="B23" s="92"/>
      <c r="C23" s="110" t="s">
        <v>50</v>
      </c>
      <c r="D23" s="101" t="s">
        <v>81</v>
      </c>
      <c r="E23" s="101" t="s">
        <v>95</v>
      </c>
      <c r="F23" s="12" t="s">
        <v>45</v>
      </c>
      <c r="G23" s="14"/>
      <c r="H23" s="11"/>
      <c r="I23" s="9">
        <v>1</v>
      </c>
    </row>
    <row r="24" spans="1:9">
      <c r="A24" s="89"/>
      <c r="B24" s="92"/>
      <c r="C24" s="115"/>
      <c r="D24" s="102"/>
      <c r="E24" s="102"/>
      <c r="F24" s="12" t="s">
        <v>55</v>
      </c>
      <c r="G24" s="14"/>
      <c r="H24" s="11"/>
      <c r="I24" s="9">
        <v>1</v>
      </c>
    </row>
    <row r="25" spans="1:9" ht="51" customHeight="1">
      <c r="A25" s="89"/>
      <c r="B25" s="92"/>
      <c r="C25" s="111"/>
      <c r="D25" s="103"/>
      <c r="E25" s="103"/>
      <c r="F25" s="12" t="s">
        <v>46</v>
      </c>
      <c r="G25" s="14"/>
      <c r="H25" s="11"/>
      <c r="I25" s="9">
        <v>1</v>
      </c>
    </row>
    <row r="26" spans="1:9" ht="32.25" customHeight="1">
      <c r="A26" s="89"/>
      <c r="B26" s="92"/>
      <c r="C26" s="145" t="s">
        <v>51</v>
      </c>
      <c r="D26" s="101" t="s">
        <v>82</v>
      </c>
      <c r="E26" s="112" t="s">
        <v>95</v>
      </c>
      <c r="F26" s="25" t="s">
        <v>30</v>
      </c>
      <c r="G26" s="14"/>
      <c r="H26" s="11"/>
      <c r="I26" s="9">
        <v>1</v>
      </c>
    </row>
    <row r="27" spans="1:9">
      <c r="A27" s="89"/>
      <c r="B27" s="92"/>
      <c r="C27" s="146"/>
      <c r="D27" s="102"/>
      <c r="E27" s="113"/>
      <c r="F27" s="25" t="s">
        <v>11</v>
      </c>
      <c r="G27" s="14"/>
      <c r="H27" s="11"/>
      <c r="I27" s="9">
        <v>1</v>
      </c>
    </row>
    <row r="28" spans="1:9" ht="25.5">
      <c r="A28" s="89"/>
      <c r="B28" s="92"/>
      <c r="C28" s="146"/>
      <c r="D28" s="102"/>
      <c r="E28" s="113"/>
      <c r="F28" s="25" t="s">
        <v>31</v>
      </c>
      <c r="G28" s="14"/>
      <c r="H28" s="11"/>
      <c r="I28" s="9">
        <v>1</v>
      </c>
    </row>
    <row r="29" spans="1:9">
      <c r="A29" s="89"/>
      <c r="B29" s="92"/>
      <c r="C29" s="146"/>
      <c r="D29" s="102"/>
      <c r="E29" s="113"/>
      <c r="F29" s="25" t="s">
        <v>11</v>
      </c>
      <c r="G29" s="14"/>
      <c r="H29" s="11"/>
      <c r="I29" s="9">
        <v>1</v>
      </c>
    </row>
    <row r="30" spans="1:9" ht="25.5">
      <c r="A30" s="89"/>
      <c r="B30" s="92"/>
      <c r="C30" s="146"/>
      <c r="D30" s="102"/>
      <c r="E30" s="113"/>
      <c r="F30" s="25" t="s">
        <v>32</v>
      </c>
      <c r="G30" s="14"/>
      <c r="H30" s="11"/>
      <c r="I30" s="9">
        <v>1</v>
      </c>
    </row>
    <row r="31" spans="1:9">
      <c r="A31" s="89"/>
      <c r="B31" s="92"/>
      <c r="C31" s="146"/>
      <c r="D31" s="102"/>
      <c r="E31" s="113"/>
      <c r="F31" s="25" t="s">
        <v>11</v>
      </c>
      <c r="G31" s="14"/>
      <c r="H31" s="11"/>
      <c r="I31" s="9">
        <v>1</v>
      </c>
    </row>
    <row r="32" spans="1:9" ht="28.5" customHeight="1">
      <c r="A32" s="89"/>
      <c r="B32" s="92"/>
      <c r="C32" s="146"/>
      <c r="D32" s="102"/>
      <c r="E32" s="113"/>
      <c r="F32" s="25" t="s">
        <v>33</v>
      </c>
      <c r="G32" s="14"/>
      <c r="H32" s="11"/>
      <c r="I32" s="9">
        <v>1</v>
      </c>
    </row>
    <row r="33" spans="1:16" ht="25.5">
      <c r="A33" s="89"/>
      <c r="B33" s="92"/>
      <c r="C33" s="146"/>
      <c r="D33" s="102"/>
      <c r="E33" s="113"/>
      <c r="F33" s="25" t="s">
        <v>34</v>
      </c>
      <c r="G33" s="14"/>
      <c r="H33" s="11"/>
      <c r="I33" s="9">
        <v>1</v>
      </c>
    </row>
    <row r="34" spans="1:16" ht="33.75" customHeight="1">
      <c r="A34" s="89"/>
      <c r="B34" s="92"/>
      <c r="C34" s="147"/>
      <c r="D34" s="103"/>
      <c r="E34" s="114"/>
      <c r="F34" s="25" t="s">
        <v>35</v>
      </c>
      <c r="G34" s="14"/>
      <c r="H34" s="11"/>
      <c r="I34" s="9">
        <v>1</v>
      </c>
    </row>
    <row r="35" spans="1:16" ht="27.75" customHeight="1">
      <c r="A35" s="89"/>
      <c r="B35" s="92"/>
      <c r="C35" s="110" t="s">
        <v>47</v>
      </c>
      <c r="D35" s="101" t="s">
        <v>57</v>
      </c>
      <c r="E35" s="141" t="s">
        <v>73</v>
      </c>
      <c r="F35" s="141"/>
      <c r="G35" s="46">
        <v>2.65</v>
      </c>
      <c r="H35" s="108"/>
      <c r="I35" s="91">
        <v>1</v>
      </c>
      <c r="K35" s="94" t="s">
        <v>88</v>
      </c>
      <c r="L35" s="78" t="s">
        <v>83</v>
      </c>
      <c r="M35" s="78" t="s">
        <v>84</v>
      </c>
      <c r="N35" s="78" t="s">
        <v>85</v>
      </c>
      <c r="O35" s="78" t="s">
        <v>86</v>
      </c>
      <c r="P35" s="79" t="s">
        <v>87</v>
      </c>
    </row>
    <row r="36" spans="1:16" ht="45" customHeight="1">
      <c r="A36" s="89"/>
      <c r="B36" s="92"/>
      <c r="C36" s="111"/>
      <c r="D36" s="102"/>
      <c r="E36" s="139" t="s">
        <v>56</v>
      </c>
      <c r="F36" s="139"/>
      <c r="G36" s="38"/>
      <c r="H36" s="109"/>
      <c r="I36" s="93"/>
      <c r="K36" s="94"/>
      <c r="L36" s="80"/>
      <c r="M36" s="80"/>
      <c r="N36" s="80"/>
      <c r="O36" s="80"/>
      <c r="P36" s="81">
        <f>SUM(L36:O36)</f>
        <v>0</v>
      </c>
    </row>
    <row r="37" spans="1:16" s="36" customFormat="1" ht="26.25" customHeight="1">
      <c r="A37" s="89"/>
      <c r="B37" s="92"/>
      <c r="C37" s="135" t="s">
        <v>90</v>
      </c>
      <c r="D37" s="137" t="s">
        <v>15</v>
      </c>
      <c r="E37" s="140" t="s">
        <v>59</v>
      </c>
      <c r="F37" s="140"/>
      <c r="G37" s="10"/>
      <c r="H37" s="108">
        <v>0</v>
      </c>
      <c r="I37" s="91">
        <v>1</v>
      </c>
      <c r="K37" s="94"/>
      <c r="L37" s="82">
        <f>L36*2</f>
        <v>0</v>
      </c>
      <c r="M37" s="82">
        <f>M36*3</f>
        <v>0</v>
      </c>
      <c r="N37" s="82">
        <f>N36*4</f>
        <v>0</v>
      </c>
      <c r="O37" s="82">
        <f>O36*5</f>
        <v>0</v>
      </c>
      <c r="P37" s="83"/>
    </row>
    <row r="38" spans="1:16" s="36" customFormat="1" ht="42" customHeight="1">
      <c r="A38" s="89"/>
      <c r="B38" s="92"/>
      <c r="C38" s="136"/>
      <c r="D38" s="138"/>
      <c r="E38" s="140" t="s">
        <v>60</v>
      </c>
      <c r="F38" s="140"/>
      <c r="G38" s="29"/>
      <c r="H38" s="130"/>
      <c r="I38" s="92"/>
      <c r="K38" s="84" t="s">
        <v>89</v>
      </c>
      <c r="L38" s="95" t="e">
        <f>(L37+M37+N37+O37)/P36</f>
        <v>#DIV/0!</v>
      </c>
      <c r="M38" s="96"/>
      <c r="N38" s="96"/>
      <c r="O38" s="97"/>
      <c r="P38" s="83"/>
    </row>
    <row r="39" spans="1:16" s="36" customFormat="1" ht="24" customHeight="1">
      <c r="A39" s="89"/>
      <c r="B39" s="92"/>
      <c r="C39" s="135" t="s">
        <v>91</v>
      </c>
      <c r="D39" s="137" t="s">
        <v>15</v>
      </c>
      <c r="E39" s="140" t="s">
        <v>59</v>
      </c>
      <c r="F39" s="140"/>
      <c r="G39" s="10"/>
      <c r="H39" s="108"/>
      <c r="I39" s="91">
        <v>1</v>
      </c>
    </row>
    <row r="40" spans="1:16" s="36" customFormat="1" ht="39" customHeight="1">
      <c r="A40" s="89"/>
      <c r="B40" s="92"/>
      <c r="C40" s="136"/>
      <c r="D40" s="138"/>
      <c r="E40" s="140" t="s">
        <v>60</v>
      </c>
      <c r="F40" s="140"/>
      <c r="G40" s="29"/>
      <c r="H40" s="109"/>
      <c r="I40" s="93"/>
    </row>
    <row r="41" spans="1:16" ht="46.5" customHeight="1">
      <c r="A41" s="89"/>
      <c r="B41" s="92"/>
      <c r="C41" s="4" t="s">
        <v>16</v>
      </c>
      <c r="D41" s="7" t="s">
        <v>17</v>
      </c>
      <c r="E41" s="140" t="s">
        <v>18</v>
      </c>
      <c r="F41" s="140"/>
      <c r="G41" s="10"/>
      <c r="H41" s="11"/>
      <c r="I41" s="9">
        <v>1</v>
      </c>
    </row>
    <row r="42" spans="1:16" ht="14.25" customHeight="1">
      <c r="A42" s="89"/>
      <c r="B42" s="92"/>
      <c r="C42" s="118" t="s">
        <v>19</v>
      </c>
      <c r="D42" s="134" t="s">
        <v>20</v>
      </c>
      <c r="E42" s="140" t="s">
        <v>58</v>
      </c>
      <c r="F42" s="140"/>
      <c r="G42" s="10"/>
      <c r="H42" s="11"/>
      <c r="I42" s="9">
        <v>1</v>
      </c>
    </row>
    <row r="43" spans="1:16">
      <c r="A43" s="89"/>
      <c r="B43" s="92"/>
      <c r="C43" s="118"/>
      <c r="D43" s="134"/>
      <c r="E43" s="140" t="s">
        <v>13</v>
      </c>
      <c r="F43" s="140"/>
      <c r="G43" s="10"/>
      <c r="H43" s="11"/>
      <c r="I43" s="9">
        <v>1</v>
      </c>
    </row>
    <row r="44" spans="1:16">
      <c r="A44" s="89"/>
      <c r="B44" s="92"/>
      <c r="C44" s="118"/>
      <c r="D44" s="134"/>
      <c r="E44" s="140" t="s">
        <v>21</v>
      </c>
      <c r="F44" s="140"/>
      <c r="G44" s="10"/>
      <c r="H44" s="11"/>
      <c r="I44" s="9">
        <v>1</v>
      </c>
    </row>
    <row r="45" spans="1:16">
      <c r="A45" s="89"/>
      <c r="B45" s="92"/>
      <c r="C45" s="118"/>
      <c r="D45" s="134"/>
      <c r="E45" s="140" t="s">
        <v>14</v>
      </c>
      <c r="F45" s="140"/>
      <c r="G45" s="10"/>
      <c r="H45" s="11"/>
      <c r="I45" s="9">
        <v>1</v>
      </c>
    </row>
    <row r="46" spans="1:16">
      <c r="A46" s="89"/>
      <c r="B46" s="92"/>
      <c r="C46" s="118"/>
      <c r="D46" s="134"/>
      <c r="E46" s="140" t="s">
        <v>10</v>
      </c>
      <c r="F46" s="140"/>
      <c r="G46" s="10"/>
      <c r="H46" s="11"/>
      <c r="I46" s="9">
        <v>1</v>
      </c>
    </row>
    <row r="47" spans="1:16" ht="15" customHeight="1">
      <c r="A47" s="89"/>
      <c r="B47" s="92"/>
      <c r="C47" s="118"/>
      <c r="D47" s="134"/>
      <c r="E47" s="140" t="s">
        <v>22</v>
      </c>
      <c r="F47" s="140"/>
      <c r="G47" s="10"/>
      <c r="H47" s="11"/>
      <c r="I47" s="9">
        <v>1</v>
      </c>
    </row>
    <row r="48" spans="1:16">
      <c r="A48" s="89"/>
      <c r="B48" s="92"/>
      <c r="C48" s="118"/>
      <c r="D48" s="134"/>
      <c r="E48" s="140" t="s">
        <v>9</v>
      </c>
      <c r="F48" s="140"/>
      <c r="G48" s="10"/>
      <c r="H48" s="11"/>
      <c r="I48" s="9">
        <v>1</v>
      </c>
    </row>
    <row r="49" spans="1:13">
      <c r="A49" s="89"/>
      <c r="B49" s="92"/>
      <c r="C49" s="118"/>
      <c r="D49" s="134"/>
      <c r="E49" s="140" t="s">
        <v>12</v>
      </c>
      <c r="F49" s="140"/>
      <c r="G49" s="10"/>
      <c r="H49" s="11"/>
      <c r="I49" s="9">
        <v>1</v>
      </c>
    </row>
    <row r="50" spans="1:13" ht="89.25">
      <c r="A50" s="90"/>
      <c r="B50" s="93"/>
      <c r="C50" s="30" t="s">
        <v>96</v>
      </c>
      <c r="D50" s="7" t="s">
        <v>25</v>
      </c>
      <c r="E50" s="29" t="s">
        <v>44</v>
      </c>
      <c r="G50" s="11"/>
      <c r="H50" s="11"/>
      <c r="I50" s="9">
        <v>1</v>
      </c>
    </row>
    <row r="51" spans="1:13" ht="22.5" customHeight="1">
      <c r="A51" s="88">
        <v>2</v>
      </c>
      <c r="B51" s="106" t="s">
        <v>23</v>
      </c>
      <c r="C51" s="110" t="s">
        <v>97</v>
      </c>
      <c r="D51" s="101" t="s">
        <v>36</v>
      </c>
      <c r="E51" s="129"/>
      <c r="F51" s="129"/>
      <c r="G51" s="10"/>
      <c r="H51" s="108"/>
      <c r="I51" s="91">
        <v>3</v>
      </c>
    </row>
    <row r="52" spans="1:13" ht="60.75" customHeight="1">
      <c r="A52" s="89"/>
      <c r="B52" s="107"/>
      <c r="C52" s="111"/>
      <c r="D52" s="103"/>
      <c r="E52" s="126" t="e">
        <f>G51/E51*100-32.48</f>
        <v>#DIV/0!</v>
      </c>
      <c r="F52" s="127"/>
      <c r="G52" s="128"/>
      <c r="H52" s="109"/>
      <c r="I52" s="93"/>
    </row>
    <row r="53" spans="1:13" ht="28.5" customHeight="1">
      <c r="A53" s="89"/>
      <c r="B53" s="107"/>
      <c r="C53" s="110" t="s">
        <v>98</v>
      </c>
      <c r="D53" s="101" t="s">
        <v>37</v>
      </c>
      <c r="E53" s="124"/>
      <c r="F53" s="125"/>
      <c r="G53" s="11"/>
      <c r="H53" s="108"/>
      <c r="I53" s="91">
        <v>3</v>
      </c>
    </row>
    <row r="54" spans="1:13" ht="55.5" customHeight="1">
      <c r="A54" s="89"/>
      <c r="B54" s="107"/>
      <c r="C54" s="111"/>
      <c r="D54" s="103"/>
      <c r="E54" s="126" t="e">
        <f>G53/E53*100-15.09</f>
        <v>#DIV/0!</v>
      </c>
      <c r="F54" s="127"/>
      <c r="G54" s="128"/>
      <c r="H54" s="109"/>
      <c r="I54" s="93"/>
    </row>
    <row r="55" spans="1:13" ht="25.5" customHeight="1">
      <c r="A55" s="89"/>
      <c r="B55" s="107"/>
      <c r="C55" s="110" t="s">
        <v>99</v>
      </c>
      <c r="D55" s="101" t="s">
        <v>38</v>
      </c>
      <c r="E55" s="119"/>
      <c r="F55" s="120"/>
      <c r="G55" s="14"/>
      <c r="H55" s="108"/>
      <c r="I55" s="91">
        <v>2</v>
      </c>
    </row>
    <row r="56" spans="1:13">
      <c r="A56" s="89"/>
      <c r="B56" s="107"/>
      <c r="C56" s="111"/>
      <c r="D56" s="103"/>
      <c r="E56" s="121" t="e">
        <f>G55/E55</f>
        <v>#DIV/0!</v>
      </c>
      <c r="F56" s="122"/>
      <c r="G56" s="123"/>
      <c r="H56" s="109"/>
      <c r="I56" s="93"/>
    </row>
    <row r="57" spans="1:13" ht="31.5" customHeight="1">
      <c r="A57" s="89"/>
      <c r="B57" s="107"/>
      <c r="C57" s="110" t="s">
        <v>100</v>
      </c>
      <c r="D57" s="101" t="s">
        <v>39</v>
      </c>
      <c r="E57" s="104" t="s">
        <v>78</v>
      </c>
      <c r="F57" s="105"/>
      <c r="G57" s="12"/>
      <c r="H57" s="108"/>
      <c r="I57" s="91"/>
    </row>
    <row r="58" spans="1:13" ht="30" customHeight="1">
      <c r="A58" s="89"/>
      <c r="B58" s="107"/>
      <c r="C58" s="111"/>
      <c r="D58" s="103"/>
      <c r="E58" s="104" t="s">
        <v>79</v>
      </c>
      <c r="F58" s="105"/>
      <c r="G58" s="12"/>
      <c r="H58" s="109"/>
      <c r="I58" s="93"/>
    </row>
    <row r="59" spans="1:13" ht="26.25" customHeight="1">
      <c r="A59" s="89"/>
      <c r="B59" s="107"/>
      <c r="C59" s="118" t="s">
        <v>101</v>
      </c>
      <c r="D59" s="117" t="s">
        <v>40</v>
      </c>
      <c r="E59" s="41" t="s">
        <v>61</v>
      </c>
      <c r="F59" s="45">
        <v>0.14599999999999999</v>
      </c>
      <c r="G59" s="11"/>
      <c r="H59" s="13"/>
      <c r="I59" s="20">
        <v>2</v>
      </c>
    </row>
    <row r="60" spans="1:13" ht="30" customHeight="1">
      <c r="A60" s="89"/>
      <c r="B60" s="107"/>
      <c r="C60" s="118"/>
      <c r="D60" s="117"/>
      <c r="E60" s="41" t="s">
        <v>62</v>
      </c>
      <c r="F60" s="45">
        <v>0.25600000000000001</v>
      </c>
      <c r="G60" s="11"/>
      <c r="H60" s="13"/>
      <c r="I60" s="20">
        <v>2</v>
      </c>
    </row>
    <row r="61" spans="1:13" ht="33" customHeight="1">
      <c r="A61" s="89"/>
      <c r="B61" s="107"/>
      <c r="C61" s="118"/>
      <c r="D61" s="117"/>
      <c r="E61" s="41" t="s">
        <v>63</v>
      </c>
      <c r="F61" s="45">
        <v>0.153</v>
      </c>
      <c r="G61" s="11"/>
      <c r="H61" s="13"/>
      <c r="I61" s="20">
        <v>2</v>
      </c>
    </row>
    <row r="62" spans="1:13" ht="35.25" customHeight="1">
      <c r="A62" s="89"/>
      <c r="B62" s="107"/>
      <c r="C62" s="118" t="s">
        <v>102</v>
      </c>
      <c r="D62" s="117" t="s">
        <v>41</v>
      </c>
      <c r="E62" s="41" t="s">
        <v>64</v>
      </c>
      <c r="F62" s="45">
        <v>9.9000000000000005E-2</v>
      </c>
      <c r="G62" s="11"/>
      <c r="H62" s="34"/>
      <c r="I62" s="33">
        <v>2</v>
      </c>
    </row>
    <row r="63" spans="1:13" ht="31.5" customHeight="1">
      <c r="A63" s="89"/>
      <c r="B63" s="107"/>
      <c r="C63" s="118"/>
      <c r="D63" s="117"/>
      <c r="E63" s="41" t="s">
        <v>71</v>
      </c>
      <c r="F63" s="45">
        <v>9.5000000000000001E-2</v>
      </c>
      <c r="G63" s="11"/>
      <c r="H63" s="34"/>
      <c r="I63" s="33">
        <v>2</v>
      </c>
    </row>
    <row r="64" spans="1:13" ht="34.5" customHeight="1">
      <c r="A64" s="89"/>
      <c r="B64" s="107"/>
      <c r="C64" s="118"/>
      <c r="D64" s="117"/>
      <c r="E64" s="41" t="s">
        <v>65</v>
      </c>
      <c r="F64" s="45">
        <v>0.154</v>
      </c>
      <c r="G64" s="11"/>
      <c r="H64" s="34"/>
      <c r="I64" s="33">
        <v>2</v>
      </c>
      <c r="K64" s="35"/>
      <c r="L64" s="133"/>
      <c r="M64" s="133"/>
    </row>
    <row r="65" spans="1:13" ht="26.25" customHeight="1">
      <c r="A65" s="89"/>
      <c r="B65" s="107"/>
      <c r="C65" s="118"/>
      <c r="D65" s="117"/>
      <c r="E65" s="41" t="s">
        <v>66</v>
      </c>
      <c r="F65" s="45">
        <v>6.6000000000000003E-2</v>
      </c>
      <c r="G65" s="11"/>
      <c r="H65" s="34"/>
      <c r="I65" s="33">
        <v>2</v>
      </c>
      <c r="K65" s="35"/>
      <c r="L65" s="132"/>
      <c r="M65" s="132"/>
    </row>
    <row r="66" spans="1:13" ht="25.5" customHeight="1">
      <c r="A66" s="89"/>
      <c r="B66" s="107"/>
      <c r="C66" s="118"/>
      <c r="D66" s="117"/>
      <c r="E66" s="41" t="s">
        <v>72</v>
      </c>
      <c r="F66" s="42">
        <v>0.128</v>
      </c>
      <c r="G66" s="14"/>
      <c r="H66" s="34"/>
      <c r="I66" s="33">
        <v>2</v>
      </c>
      <c r="K66" s="35"/>
      <c r="L66" s="132"/>
      <c r="M66" s="132"/>
    </row>
    <row r="67" spans="1:13" ht="37.5" customHeight="1">
      <c r="A67" s="89"/>
      <c r="B67" s="107"/>
      <c r="C67" s="118"/>
      <c r="D67" s="117"/>
      <c r="E67" s="41" t="s">
        <v>67</v>
      </c>
      <c r="F67" s="42">
        <v>0.121</v>
      </c>
      <c r="G67" s="14"/>
      <c r="H67" s="34"/>
      <c r="I67" s="33">
        <v>2</v>
      </c>
      <c r="K67" s="35"/>
      <c r="L67" s="132"/>
      <c r="M67" s="132"/>
    </row>
    <row r="68" spans="1:13" ht="32.25" customHeight="1">
      <c r="A68" s="89"/>
      <c r="B68" s="107"/>
      <c r="C68" s="118"/>
      <c r="D68" s="117"/>
      <c r="E68" s="41" t="s">
        <v>70</v>
      </c>
      <c r="F68" s="42">
        <v>8.8999999999999996E-2</v>
      </c>
      <c r="G68" s="14"/>
      <c r="H68" s="34"/>
      <c r="I68" s="33">
        <v>2</v>
      </c>
      <c r="K68" s="28"/>
      <c r="L68" s="26"/>
      <c r="M68" s="26"/>
    </row>
    <row r="69" spans="1:13" ht="37.5" customHeight="1">
      <c r="A69" s="89"/>
      <c r="B69" s="107"/>
      <c r="C69" s="118"/>
      <c r="D69" s="117"/>
      <c r="E69" s="41" t="s">
        <v>68</v>
      </c>
      <c r="F69" s="42">
        <v>6.2E-2</v>
      </c>
      <c r="G69" s="14"/>
      <c r="H69" s="34"/>
      <c r="I69" s="33">
        <v>2</v>
      </c>
      <c r="K69" s="28"/>
      <c r="L69" s="26"/>
      <c r="M69" s="26"/>
    </row>
    <row r="70" spans="1:13" ht="30" customHeight="1">
      <c r="A70" s="89"/>
      <c r="B70" s="107"/>
      <c r="C70" s="118"/>
      <c r="D70" s="117"/>
      <c r="E70" s="41" t="s">
        <v>69</v>
      </c>
      <c r="F70" s="42">
        <v>7.6999999999999999E-2</v>
      </c>
      <c r="G70" s="14"/>
      <c r="H70" s="34"/>
      <c r="I70" s="33">
        <v>2</v>
      </c>
      <c r="K70" s="35"/>
      <c r="L70" s="132"/>
      <c r="M70" s="132"/>
    </row>
    <row r="71" spans="1:13" ht="51" customHeight="1">
      <c r="A71" s="89"/>
      <c r="B71" s="107"/>
      <c r="C71" s="85" t="s">
        <v>103</v>
      </c>
      <c r="D71" s="77" t="s">
        <v>93</v>
      </c>
      <c r="E71" s="47" t="s">
        <v>75</v>
      </c>
      <c r="F71" s="48">
        <v>6.4999999999999997E-3</v>
      </c>
      <c r="G71" s="11"/>
      <c r="H71" s="34"/>
      <c r="I71" s="33">
        <v>2</v>
      </c>
      <c r="K71" s="131"/>
      <c r="L71" s="26"/>
      <c r="M71" s="26"/>
    </row>
    <row r="72" spans="1:13" ht="56.25" customHeight="1">
      <c r="A72" s="88">
        <v>3</v>
      </c>
      <c r="B72" s="98" t="s">
        <v>24</v>
      </c>
      <c r="C72" s="85" t="s">
        <v>104</v>
      </c>
      <c r="D72" s="77" t="s">
        <v>94</v>
      </c>
      <c r="E72" s="51" t="s">
        <v>75</v>
      </c>
      <c r="F72" s="52">
        <v>1.84E-2</v>
      </c>
      <c r="G72" s="11"/>
      <c r="H72" s="39"/>
      <c r="I72" s="40">
        <v>2</v>
      </c>
      <c r="K72" s="131"/>
      <c r="L72" s="132"/>
      <c r="M72" s="132"/>
    </row>
    <row r="73" spans="1:13" ht="48" customHeight="1">
      <c r="A73" s="89"/>
      <c r="B73" s="99"/>
      <c r="C73" s="85" t="s">
        <v>105</v>
      </c>
      <c r="D73" s="32" t="s">
        <v>42</v>
      </c>
      <c r="E73" s="104" t="s">
        <v>74</v>
      </c>
      <c r="F73" s="105"/>
      <c r="G73" s="37"/>
      <c r="H73" s="34"/>
      <c r="I73" s="33">
        <v>1</v>
      </c>
      <c r="K73" s="131"/>
      <c r="L73" s="26"/>
      <c r="M73" s="26"/>
    </row>
    <row r="74" spans="1:13" ht="54" customHeight="1">
      <c r="A74" s="89"/>
      <c r="B74" s="99"/>
      <c r="C74" s="85" t="s">
        <v>106</v>
      </c>
      <c r="D74" s="77" t="s">
        <v>94</v>
      </c>
      <c r="E74" s="53" t="s">
        <v>75</v>
      </c>
      <c r="F74" s="52">
        <v>5.8999999999999999E-3</v>
      </c>
      <c r="G74" s="11"/>
      <c r="H74" s="39"/>
      <c r="I74" s="40">
        <v>2</v>
      </c>
      <c r="K74" s="131"/>
      <c r="L74" s="132"/>
      <c r="M74" s="132"/>
    </row>
    <row r="75" spans="1:13" ht="49.5" customHeight="1">
      <c r="A75" s="89"/>
      <c r="B75" s="99"/>
      <c r="C75" s="85" t="s">
        <v>107</v>
      </c>
      <c r="D75" s="32" t="s">
        <v>42</v>
      </c>
      <c r="E75" s="104" t="s">
        <v>74</v>
      </c>
      <c r="F75" s="105"/>
      <c r="G75" s="11"/>
      <c r="H75" s="34"/>
      <c r="I75" s="33">
        <v>1</v>
      </c>
      <c r="K75" s="131"/>
      <c r="L75" s="26"/>
      <c r="M75" s="26"/>
    </row>
    <row r="76" spans="1:13" ht="27.75" customHeight="1">
      <c r="A76" s="89"/>
      <c r="B76" s="99"/>
      <c r="C76" s="110" t="s">
        <v>109</v>
      </c>
      <c r="D76" s="101" t="s">
        <v>43</v>
      </c>
      <c r="E76" s="119"/>
      <c r="F76" s="152"/>
      <c r="G76" s="120"/>
      <c r="H76" s="108"/>
      <c r="I76" s="91">
        <v>3</v>
      </c>
      <c r="K76" s="131"/>
      <c r="L76" s="132"/>
      <c r="M76" s="132"/>
    </row>
    <row r="77" spans="1:13" ht="23.25" customHeight="1">
      <c r="A77" s="89"/>
      <c r="B77" s="99"/>
      <c r="C77" s="115"/>
      <c r="D77" s="102"/>
      <c r="E77" s="116"/>
      <c r="F77" s="116"/>
      <c r="G77" s="116"/>
      <c r="H77" s="130"/>
      <c r="I77" s="92"/>
      <c r="K77" s="49"/>
      <c r="L77" s="50"/>
      <c r="M77" s="50"/>
    </row>
    <row r="78" spans="1:13" ht="31.5" customHeight="1">
      <c r="A78" s="90"/>
      <c r="B78" s="100"/>
      <c r="C78" s="111"/>
      <c r="D78" s="103"/>
      <c r="E78" s="116"/>
      <c r="F78" s="116"/>
      <c r="G78" s="116"/>
      <c r="H78" s="109"/>
      <c r="I78" s="93"/>
      <c r="K78" s="49"/>
      <c r="L78" s="50"/>
      <c r="M78" s="50"/>
    </row>
    <row r="79" spans="1:13" ht="38.25">
      <c r="A79" s="5"/>
      <c r="B79" s="142" t="s">
        <v>26</v>
      </c>
      <c r="C79" s="142"/>
      <c r="D79" s="142"/>
      <c r="E79" s="142"/>
      <c r="F79" s="142"/>
      <c r="G79" s="6"/>
      <c r="H79" s="6">
        <f>SUM(H7:H78)</f>
        <v>0</v>
      </c>
      <c r="I79" s="76" t="s">
        <v>108</v>
      </c>
    </row>
    <row r="80" spans="1:13" ht="18.75">
      <c r="A80" s="55"/>
      <c r="B80" s="56"/>
      <c r="C80" s="56"/>
      <c r="D80" s="57"/>
      <c r="E80" s="58"/>
      <c r="F80" s="59"/>
      <c r="G80" s="59"/>
      <c r="H80" s="60"/>
      <c r="I80" s="61"/>
    </row>
    <row r="81" spans="1:9" s="27" customFormat="1">
      <c r="A81" s="69"/>
      <c r="D81" s="70"/>
      <c r="E81" s="71"/>
      <c r="F81" s="72"/>
      <c r="G81" s="72"/>
      <c r="H81" s="73"/>
      <c r="I81" s="74"/>
    </row>
    <row r="82" spans="1:9" s="27" customFormat="1">
      <c r="A82" s="75"/>
      <c r="D82" s="70"/>
      <c r="E82" s="71"/>
      <c r="F82" s="72"/>
      <c r="G82" s="72"/>
      <c r="H82" s="73"/>
      <c r="I82" s="74"/>
    </row>
    <row r="83" spans="1:9" s="27" customFormat="1">
      <c r="A83" s="69"/>
      <c r="D83" s="70"/>
      <c r="E83" s="71"/>
      <c r="F83" s="72"/>
      <c r="G83" s="72"/>
      <c r="H83" s="73"/>
      <c r="I83" s="74"/>
    </row>
    <row r="84" spans="1:9" s="27" customFormat="1">
      <c r="A84" s="69"/>
      <c r="D84" s="70"/>
      <c r="E84" s="71"/>
      <c r="F84" s="72"/>
      <c r="G84" s="72"/>
      <c r="H84" s="73"/>
      <c r="I84" s="74"/>
    </row>
    <row r="85" spans="1:9" s="27" customFormat="1">
      <c r="A85" s="69"/>
      <c r="D85" s="70"/>
      <c r="E85" s="71"/>
      <c r="F85" s="72"/>
      <c r="G85" s="72"/>
      <c r="H85" s="73"/>
      <c r="I85" s="74"/>
    </row>
    <row r="86" spans="1:9" s="27" customFormat="1">
      <c r="A86" s="69"/>
      <c r="D86" s="70"/>
      <c r="E86" s="71"/>
      <c r="F86" s="72"/>
      <c r="G86" s="72"/>
      <c r="H86" s="73"/>
      <c r="I86" s="74"/>
    </row>
    <row r="87" spans="1:9" s="27" customFormat="1">
      <c r="A87" s="69"/>
      <c r="D87" s="70"/>
      <c r="E87" s="71"/>
      <c r="F87" s="72"/>
      <c r="G87" s="72"/>
      <c r="H87" s="73"/>
      <c r="I87" s="74"/>
    </row>
    <row r="88" spans="1:9" s="27" customFormat="1">
      <c r="A88" s="69"/>
      <c r="D88" s="70"/>
      <c r="E88" s="71"/>
      <c r="F88" s="72"/>
      <c r="G88" s="72"/>
      <c r="H88" s="73"/>
      <c r="I88" s="74"/>
    </row>
    <row r="89" spans="1:9" s="27" customFormat="1">
      <c r="A89" s="69"/>
      <c r="D89" s="70"/>
      <c r="E89" s="71"/>
      <c r="F89" s="72"/>
      <c r="G89" s="72"/>
      <c r="H89" s="73"/>
      <c r="I89" s="74"/>
    </row>
    <row r="90" spans="1:9" s="27" customFormat="1">
      <c r="A90" s="69"/>
      <c r="D90" s="70"/>
      <c r="E90" s="71"/>
      <c r="F90" s="72"/>
      <c r="G90" s="72"/>
      <c r="H90" s="73"/>
      <c r="I90" s="74"/>
    </row>
    <row r="91" spans="1:9" s="27" customFormat="1">
      <c r="A91" s="69"/>
      <c r="D91" s="70"/>
      <c r="E91" s="71"/>
      <c r="F91" s="72"/>
      <c r="G91" s="72"/>
      <c r="H91" s="73"/>
      <c r="I91" s="74"/>
    </row>
    <row r="92" spans="1:9" s="27" customFormat="1">
      <c r="A92" s="69"/>
      <c r="D92" s="70"/>
      <c r="E92" s="71"/>
      <c r="F92" s="72"/>
      <c r="G92" s="72"/>
      <c r="H92" s="73"/>
      <c r="I92" s="74"/>
    </row>
    <row r="93" spans="1:9" s="27" customFormat="1">
      <c r="A93" s="69"/>
      <c r="D93" s="70"/>
      <c r="E93" s="71"/>
      <c r="F93" s="72"/>
      <c r="G93" s="72"/>
      <c r="H93" s="73"/>
      <c r="I93" s="74"/>
    </row>
    <row r="94" spans="1:9" s="27" customFormat="1">
      <c r="A94" s="69"/>
      <c r="D94" s="70"/>
      <c r="E94" s="71"/>
      <c r="F94" s="72"/>
      <c r="G94" s="72"/>
      <c r="H94" s="73"/>
      <c r="I94" s="74"/>
    </row>
    <row r="95" spans="1:9" s="27" customFormat="1">
      <c r="A95" s="69"/>
      <c r="D95" s="70"/>
      <c r="E95" s="71"/>
      <c r="F95" s="72"/>
      <c r="G95" s="72"/>
      <c r="H95" s="73"/>
      <c r="I95" s="74"/>
    </row>
    <row r="96" spans="1:9" s="27" customFormat="1">
      <c r="A96" s="69"/>
      <c r="D96" s="70"/>
      <c r="E96" s="71"/>
      <c r="F96" s="72"/>
      <c r="G96" s="72"/>
      <c r="H96" s="73"/>
      <c r="I96" s="74"/>
    </row>
    <row r="97" spans="1:9" s="27" customFormat="1">
      <c r="A97" s="69"/>
      <c r="D97" s="70"/>
      <c r="E97" s="71"/>
      <c r="F97" s="72"/>
      <c r="G97" s="72"/>
      <c r="H97" s="73"/>
      <c r="I97" s="74"/>
    </row>
    <row r="98" spans="1:9" s="27" customFormat="1">
      <c r="A98" s="69"/>
      <c r="D98" s="70"/>
      <c r="E98" s="71"/>
      <c r="F98" s="72"/>
      <c r="G98" s="72"/>
      <c r="H98" s="73"/>
      <c r="I98" s="74"/>
    </row>
    <row r="99" spans="1:9" s="27" customFormat="1">
      <c r="A99" s="69"/>
      <c r="D99" s="70"/>
      <c r="E99" s="71"/>
      <c r="F99" s="72"/>
      <c r="G99" s="72"/>
      <c r="H99" s="73"/>
      <c r="I99" s="74"/>
    </row>
    <row r="100" spans="1:9" s="27" customFormat="1">
      <c r="A100" s="69"/>
      <c r="D100" s="70"/>
      <c r="E100" s="71"/>
      <c r="F100" s="72"/>
      <c r="G100" s="72"/>
      <c r="H100" s="73"/>
      <c r="I100" s="74"/>
    </row>
    <row r="101" spans="1:9" s="27" customFormat="1">
      <c r="A101" s="69"/>
      <c r="D101" s="70"/>
      <c r="E101" s="71"/>
      <c r="F101" s="72"/>
      <c r="G101" s="72"/>
      <c r="H101" s="73"/>
      <c r="I101" s="74"/>
    </row>
    <row r="102" spans="1:9" s="27" customFormat="1">
      <c r="A102" s="69"/>
      <c r="D102" s="70"/>
      <c r="E102" s="71"/>
      <c r="F102" s="72"/>
      <c r="G102" s="72"/>
      <c r="H102" s="73"/>
      <c r="I102" s="74"/>
    </row>
    <row r="103" spans="1:9" s="27" customFormat="1">
      <c r="A103" s="69"/>
      <c r="D103" s="70"/>
      <c r="E103" s="71"/>
      <c r="F103" s="72"/>
      <c r="G103" s="72"/>
      <c r="H103" s="73"/>
      <c r="I103" s="74"/>
    </row>
    <row r="104" spans="1:9" s="27" customFormat="1">
      <c r="A104" s="69"/>
      <c r="D104" s="70"/>
      <c r="E104" s="71"/>
      <c r="F104" s="72"/>
      <c r="G104" s="72"/>
      <c r="H104" s="73"/>
      <c r="I104" s="74"/>
    </row>
    <row r="105" spans="1:9" s="27" customFormat="1">
      <c r="A105" s="69"/>
      <c r="D105" s="70"/>
      <c r="E105" s="71"/>
      <c r="F105" s="72"/>
      <c r="G105" s="72"/>
      <c r="H105" s="73"/>
      <c r="I105" s="74"/>
    </row>
    <row r="106" spans="1:9" s="27" customFormat="1">
      <c r="A106" s="69"/>
      <c r="D106" s="70"/>
      <c r="E106" s="71"/>
      <c r="F106" s="72"/>
      <c r="G106" s="72"/>
      <c r="H106" s="73"/>
      <c r="I106" s="74"/>
    </row>
    <row r="107" spans="1:9" s="27" customFormat="1">
      <c r="A107" s="69"/>
      <c r="D107" s="70"/>
      <c r="E107" s="71"/>
      <c r="F107" s="72"/>
      <c r="G107" s="72"/>
      <c r="H107" s="73"/>
      <c r="I107" s="74"/>
    </row>
    <row r="108" spans="1:9" s="27" customFormat="1">
      <c r="A108" s="69"/>
      <c r="D108" s="70"/>
      <c r="E108" s="71"/>
      <c r="F108" s="72"/>
      <c r="G108" s="72"/>
      <c r="H108" s="73"/>
      <c r="I108" s="74"/>
    </row>
    <row r="109" spans="1:9" s="27" customFormat="1">
      <c r="A109" s="69"/>
      <c r="D109" s="70"/>
      <c r="E109" s="71"/>
      <c r="F109" s="72"/>
      <c r="G109" s="72"/>
      <c r="H109" s="73"/>
      <c r="I109" s="74"/>
    </row>
    <row r="110" spans="1:9" s="27" customFormat="1">
      <c r="A110" s="69"/>
      <c r="D110" s="70"/>
      <c r="E110" s="71"/>
      <c r="F110" s="72"/>
      <c r="G110" s="72"/>
      <c r="H110" s="73"/>
      <c r="I110" s="74"/>
    </row>
    <row r="111" spans="1:9" s="27" customFormat="1">
      <c r="A111" s="69"/>
      <c r="D111" s="70"/>
      <c r="E111" s="71"/>
      <c r="F111" s="72"/>
      <c r="G111" s="72"/>
      <c r="H111" s="73"/>
      <c r="I111" s="74"/>
    </row>
    <row r="112" spans="1:9" s="27" customFormat="1">
      <c r="A112" s="69"/>
      <c r="D112" s="70"/>
      <c r="E112" s="71"/>
      <c r="F112" s="72"/>
      <c r="G112" s="72"/>
      <c r="H112" s="73"/>
      <c r="I112" s="74"/>
    </row>
    <row r="113" spans="1:9" s="27" customFormat="1">
      <c r="A113" s="69"/>
      <c r="D113" s="70"/>
      <c r="E113" s="71"/>
      <c r="F113" s="72"/>
      <c r="G113" s="72"/>
      <c r="H113" s="73"/>
      <c r="I113" s="74"/>
    </row>
    <row r="114" spans="1:9" s="27" customFormat="1">
      <c r="A114" s="69"/>
      <c r="D114" s="70"/>
      <c r="E114" s="71"/>
      <c r="F114" s="72"/>
      <c r="G114" s="72"/>
      <c r="H114" s="73"/>
      <c r="I114" s="74"/>
    </row>
    <row r="115" spans="1:9" s="27" customFormat="1">
      <c r="A115" s="69"/>
      <c r="D115" s="70"/>
      <c r="E115" s="71"/>
      <c r="F115" s="72"/>
      <c r="G115" s="72"/>
      <c r="H115" s="73"/>
      <c r="I115" s="74"/>
    </row>
    <row r="116" spans="1:9" s="27" customFormat="1">
      <c r="A116" s="69"/>
      <c r="D116" s="70"/>
      <c r="E116" s="71"/>
      <c r="F116" s="72"/>
      <c r="G116" s="72"/>
      <c r="H116" s="73"/>
      <c r="I116" s="74"/>
    </row>
    <row r="117" spans="1:9" s="27" customFormat="1">
      <c r="A117" s="69"/>
      <c r="D117" s="70"/>
      <c r="E117" s="71"/>
      <c r="F117" s="72"/>
      <c r="G117" s="72"/>
      <c r="H117" s="73"/>
      <c r="I117" s="74"/>
    </row>
    <row r="118" spans="1:9" s="27" customFormat="1">
      <c r="A118" s="69"/>
      <c r="D118" s="70"/>
      <c r="E118" s="71"/>
      <c r="F118" s="72"/>
      <c r="G118" s="72"/>
      <c r="H118" s="73"/>
      <c r="I118" s="74"/>
    </row>
    <row r="119" spans="1:9" s="27" customFormat="1">
      <c r="A119" s="69"/>
      <c r="D119" s="70"/>
      <c r="E119" s="71"/>
      <c r="F119" s="72"/>
      <c r="G119" s="72"/>
      <c r="H119" s="73"/>
      <c r="I119" s="74"/>
    </row>
    <row r="120" spans="1:9" s="27" customFormat="1">
      <c r="A120" s="69"/>
      <c r="D120" s="70"/>
      <c r="E120" s="71"/>
      <c r="F120" s="72"/>
      <c r="G120" s="72"/>
      <c r="H120" s="73"/>
      <c r="I120" s="74"/>
    </row>
    <row r="121" spans="1:9" s="27" customFormat="1">
      <c r="A121" s="69"/>
      <c r="D121" s="70"/>
      <c r="E121" s="71"/>
      <c r="F121" s="72"/>
      <c r="G121" s="72"/>
      <c r="H121" s="73"/>
      <c r="I121" s="74"/>
    </row>
    <row r="122" spans="1:9" s="27" customFormat="1">
      <c r="A122" s="69"/>
      <c r="D122" s="70"/>
      <c r="E122" s="71"/>
      <c r="F122" s="72"/>
      <c r="G122" s="72"/>
      <c r="H122" s="73"/>
      <c r="I122" s="74"/>
    </row>
    <row r="123" spans="1:9" s="27" customFormat="1">
      <c r="A123" s="69"/>
      <c r="D123" s="70"/>
      <c r="E123" s="71"/>
      <c r="F123" s="72"/>
      <c r="G123" s="72"/>
      <c r="H123" s="73"/>
      <c r="I123" s="74"/>
    </row>
    <row r="124" spans="1:9" s="27" customFormat="1">
      <c r="A124" s="69"/>
      <c r="D124" s="70"/>
      <c r="E124" s="71"/>
      <c r="F124" s="72"/>
      <c r="G124" s="72"/>
      <c r="H124" s="73"/>
      <c r="I124" s="74"/>
    </row>
    <row r="125" spans="1:9" s="27" customFormat="1">
      <c r="A125" s="69"/>
      <c r="D125" s="70"/>
      <c r="E125" s="71"/>
      <c r="F125" s="72"/>
      <c r="G125" s="72"/>
      <c r="H125" s="73"/>
      <c r="I125" s="74"/>
    </row>
    <row r="126" spans="1:9" s="27" customFormat="1">
      <c r="A126" s="69"/>
      <c r="D126" s="70"/>
      <c r="E126" s="71"/>
      <c r="F126" s="72"/>
      <c r="G126" s="72"/>
      <c r="H126" s="73"/>
      <c r="I126" s="74"/>
    </row>
    <row r="127" spans="1:9" s="27" customFormat="1">
      <c r="A127" s="69"/>
      <c r="D127" s="70"/>
      <c r="E127" s="71"/>
      <c r="F127" s="72"/>
      <c r="G127" s="72"/>
      <c r="H127" s="73"/>
      <c r="I127" s="74"/>
    </row>
    <row r="128" spans="1:9" s="27" customFormat="1">
      <c r="A128" s="69"/>
      <c r="D128" s="70"/>
      <c r="E128" s="71"/>
      <c r="F128" s="72"/>
      <c r="G128" s="72"/>
      <c r="H128" s="73"/>
      <c r="I128" s="74"/>
    </row>
    <row r="129" spans="1:9" s="27" customFormat="1">
      <c r="A129" s="69"/>
      <c r="D129" s="70"/>
      <c r="E129" s="71"/>
      <c r="F129" s="72"/>
      <c r="G129" s="72"/>
      <c r="H129" s="73"/>
      <c r="I129" s="74"/>
    </row>
    <row r="130" spans="1:9" s="27" customFormat="1">
      <c r="A130" s="69"/>
      <c r="D130" s="70"/>
      <c r="E130" s="71"/>
      <c r="F130" s="72"/>
      <c r="G130" s="72"/>
      <c r="H130" s="73"/>
      <c r="I130" s="74"/>
    </row>
    <row r="131" spans="1:9" s="27" customFormat="1">
      <c r="A131" s="69"/>
      <c r="D131" s="70"/>
      <c r="E131" s="71"/>
      <c r="F131" s="72"/>
      <c r="G131" s="72"/>
      <c r="H131" s="73"/>
      <c r="I131" s="74"/>
    </row>
    <row r="132" spans="1:9" s="27" customFormat="1">
      <c r="A132" s="69"/>
      <c r="D132" s="70"/>
      <c r="E132" s="71"/>
      <c r="F132" s="72"/>
      <c r="G132" s="72"/>
      <c r="H132" s="73"/>
      <c r="I132" s="74"/>
    </row>
    <row r="133" spans="1:9" s="27" customFormat="1">
      <c r="A133" s="69"/>
      <c r="D133" s="70"/>
      <c r="E133" s="71"/>
      <c r="F133" s="72"/>
      <c r="G133" s="72"/>
      <c r="H133" s="73"/>
      <c r="I133" s="74"/>
    </row>
    <row r="134" spans="1:9" s="27" customFormat="1">
      <c r="A134" s="69"/>
      <c r="D134" s="70"/>
      <c r="E134" s="71"/>
      <c r="F134" s="72"/>
      <c r="G134" s="72"/>
      <c r="H134" s="73"/>
      <c r="I134" s="74"/>
    </row>
    <row r="135" spans="1:9" s="27" customFormat="1">
      <c r="A135" s="69"/>
      <c r="D135" s="70"/>
      <c r="E135" s="71"/>
      <c r="F135" s="72"/>
      <c r="G135" s="72"/>
      <c r="H135" s="73"/>
      <c r="I135" s="74"/>
    </row>
    <row r="136" spans="1:9" s="27" customFormat="1">
      <c r="A136" s="69"/>
      <c r="D136" s="70"/>
      <c r="E136" s="71"/>
      <c r="F136" s="72"/>
      <c r="G136" s="72"/>
      <c r="H136" s="73"/>
      <c r="I136" s="74"/>
    </row>
    <row r="137" spans="1:9" s="27" customFormat="1">
      <c r="A137" s="69"/>
      <c r="D137" s="70"/>
      <c r="E137" s="71"/>
      <c r="F137" s="72"/>
      <c r="G137" s="72"/>
      <c r="H137" s="73"/>
      <c r="I137" s="74"/>
    </row>
    <row r="138" spans="1:9" s="27" customFormat="1">
      <c r="A138" s="69"/>
      <c r="D138" s="70"/>
      <c r="E138" s="71"/>
      <c r="F138" s="72"/>
      <c r="G138" s="72"/>
      <c r="H138" s="73"/>
      <c r="I138" s="74"/>
    </row>
    <row r="139" spans="1:9" s="27" customFormat="1">
      <c r="A139" s="69"/>
      <c r="D139" s="70"/>
      <c r="E139" s="71"/>
      <c r="F139" s="72"/>
      <c r="G139" s="72"/>
      <c r="H139" s="73"/>
      <c r="I139" s="74"/>
    </row>
    <row r="140" spans="1:9" s="27" customFormat="1">
      <c r="A140" s="69"/>
      <c r="D140" s="70"/>
      <c r="E140" s="71"/>
      <c r="F140" s="72"/>
      <c r="G140" s="72"/>
      <c r="H140" s="73"/>
      <c r="I140" s="74"/>
    </row>
    <row r="141" spans="1:9" s="27" customFormat="1">
      <c r="A141" s="69"/>
      <c r="D141" s="70"/>
      <c r="E141" s="71"/>
      <c r="F141" s="72"/>
      <c r="G141" s="72"/>
      <c r="H141" s="73"/>
      <c r="I141" s="74"/>
    </row>
    <row r="142" spans="1:9" s="27" customFormat="1">
      <c r="A142" s="69"/>
      <c r="D142" s="70"/>
      <c r="E142" s="71"/>
      <c r="F142" s="72"/>
      <c r="G142" s="72"/>
      <c r="H142" s="73"/>
      <c r="I142" s="74"/>
    </row>
    <row r="143" spans="1:9" s="27" customFormat="1">
      <c r="A143" s="69"/>
      <c r="D143" s="70"/>
      <c r="E143" s="71"/>
      <c r="F143" s="72"/>
      <c r="G143" s="72"/>
      <c r="H143" s="73"/>
      <c r="I143" s="74"/>
    </row>
    <row r="144" spans="1:9" s="27" customFormat="1">
      <c r="A144" s="69"/>
      <c r="D144" s="70"/>
      <c r="E144" s="71"/>
      <c r="F144" s="72"/>
      <c r="G144" s="72"/>
      <c r="H144" s="73"/>
      <c r="I144" s="74"/>
    </row>
    <row r="145" spans="1:9" s="27" customFormat="1">
      <c r="A145" s="69"/>
      <c r="D145" s="70"/>
      <c r="E145" s="71"/>
      <c r="F145" s="72"/>
      <c r="G145" s="72"/>
      <c r="H145" s="73"/>
      <c r="I145" s="74"/>
    </row>
    <row r="146" spans="1:9" s="27" customFormat="1">
      <c r="A146" s="69"/>
      <c r="D146" s="70"/>
      <c r="E146" s="71"/>
      <c r="F146" s="72"/>
      <c r="G146" s="72"/>
      <c r="H146" s="73"/>
      <c r="I146" s="74"/>
    </row>
    <row r="147" spans="1:9" s="27" customFormat="1">
      <c r="A147" s="69"/>
      <c r="D147" s="70"/>
      <c r="E147" s="71"/>
      <c r="F147" s="72"/>
      <c r="G147" s="72"/>
      <c r="H147" s="73"/>
      <c r="I147" s="74"/>
    </row>
    <row r="148" spans="1:9" s="27" customFormat="1">
      <c r="A148" s="69"/>
      <c r="D148" s="70"/>
      <c r="E148" s="71"/>
      <c r="F148" s="72"/>
      <c r="G148" s="72"/>
      <c r="H148" s="73"/>
      <c r="I148" s="74"/>
    </row>
    <row r="149" spans="1:9" s="27" customFormat="1">
      <c r="A149" s="69"/>
      <c r="D149" s="70"/>
      <c r="E149" s="71"/>
      <c r="F149" s="72"/>
      <c r="G149" s="72"/>
      <c r="H149" s="73"/>
      <c r="I149" s="74"/>
    </row>
    <row r="150" spans="1:9" s="27" customFormat="1">
      <c r="A150" s="69"/>
      <c r="D150" s="70"/>
      <c r="E150" s="71"/>
      <c r="F150" s="72"/>
      <c r="G150" s="72"/>
      <c r="H150" s="73"/>
      <c r="I150" s="74"/>
    </row>
    <row r="151" spans="1:9" s="27" customFormat="1">
      <c r="A151" s="69"/>
      <c r="D151" s="70"/>
      <c r="E151" s="71"/>
      <c r="F151" s="72"/>
      <c r="G151" s="72"/>
      <c r="H151" s="73"/>
      <c r="I151" s="74"/>
    </row>
    <row r="152" spans="1:9" s="27" customFormat="1">
      <c r="A152" s="69"/>
      <c r="D152" s="70"/>
      <c r="E152" s="71"/>
      <c r="F152" s="72"/>
      <c r="G152" s="72"/>
      <c r="H152" s="73"/>
      <c r="I152" s="74"/>
    </row>
    <row r="153" spans="1:9" s="27" customFormat="1">
      <c r="A153" s="69"/>
      <c r="D153" s="70"/>
      <c r="E153" s="71"/>
      <c r="F153" s="72"/>
      <c r="G153" s="72"/>
      <c r="H153" s="73"/>
      <c r="I153" s="74"/>
    </row>
    <row r="154" spans="1:9" s="27" customFormat="1">
      <c r="A154" s="69"/>
      <c r="D154" s="70"/>
      <c r="E154" s="71"/>
      <c r="F154" s="72"/>
      <c r="G154" s="72"/>
      <c r="H154" s="73"/>
      <c r="I154" s="74"/>
    </row>
    <row r="155" spans="1:9" s="27" customFormat="1">
      <c r="A155" s="69"/>
      <c r="D155" s="70"/>
      <c r="E155" s="71"/>
      <c r="F155" s="72"/>
      <c r="G155" s="72"/>
      <c r="H155" s="73"/>
      <c r="I155" s="74"/>
    </row>
    <row r="156" spans="1:9" s="27" customFormat="1">
      <c r="A156" s="69"/>
      <c r="D156" s="70"/>
      <c r="E156" s="71"/>
      <c r="F156" s="72"/>
      <c r="G156" s="72"/>
      <c r="H156" s="73"/>
      <c r="I156" s="74"/>
    </row>
    <row r="157" spans="1:9" s="27" customFormat="1">
      <c r="A157" s="69"/>
      <c r="D157" s="70"/>
      <c r="E157" s="71"/>
      <c r="F157" s="72"/>
      <c r="G157" s="72"/>
      <c r="H157" s="73"/>
      <c r="I157" s="74"/>
    </row>
    <row r="158" spans="1:9" s="27" customFormat="1">
      <c r="A158" s="69"/>
      <c r="D158" s="70"/>
      <c r="E158" s="71"/>
      <c r="F158" s="72"/>
      <c r="G158" s="72"/>
      <c r="H158" s="73"/>
      <c r="I158" s="74"/>
    </row>
    <row r="159" spans="1:9" s="27" customFormat="1">
      <c r="A159" s="69"/>
      <c r="D159" s="70"/>
      <c r="E159" s="71"/>
      <c r="F159" s="72"/>
      <c r="G159" s="72"/>
      <c r="H159" s="73"/>
      <c r="I159" s="74"/>
    </row>
    <row r="160" spans="1:9" s="27" customFormat="1">
      <c r="A160" s="69"/>
      <c r="D160" s="70"/>
      <c r="E160" s="71"/>
      <c r="F160" s="72"/>
      <c r="G160" s="72"/>
      <c r="H160" s="73"/>
      <c r="I160" s="74"/>
    </row>
    <row r="161" spans="1:9" s="27" customFormat="1">
      <c r="A161" s="69"/>
      <c r="D161" s="70"/>
      <c r="E161" s="71"/>
      <c r="F161" s="72"/>
      <c r="G161" s="72"/>
      <c r="H161" s="73"/>
      <c r="I161" s="74"/>
    </row>
    <row r="162" spans="1:9" s="27" customFormat="1">
      <c r="A162" s="69"/>
      <c r="D162" s="70"/>
      <c r="E162" s="71"/>
      <c r="F162" s="72"/>
      <c r="G162" s="72"/>
      <c r="H162" s="73"/>
      <c r="I162" s="74"/>
    </row>
    <row r="163" spans="1:9" s="27" customFormat="1">
      <c r="A163" s="69"/>
      <c r="D163" s="70"/>
      <c r="E163" s="71"/>
      <c r="F163" s="72"/>
      <c r="G163" s="72"/>
      <c r="H163" s="73"/>
      <c r="I163" s="74"/>
    </row>
    <row r="164" spans="1:9" s="27" customFormat="1">
      <c r="A164" s="69"/>
      <c r="D164" s="70"/>
      <c r="E164" s="71"/>
      <c r="F164" s="72"/>
      <c r="G164" s="72"/>
      <c r="H164" s="73"/>
      <c r="I164" s="74"/>
    </row>
    <row r="165" spans="1:9" s="27" customFormat="1">
      <c r="A165" s="69"/>
      <c r="D165" s="70"/>
      <c r="E165" s="71"/>
      <c r="F165" s="72"/>
      <c r="G165" s="72"/>
      <c r="H165" s="73"/>
      <c r="I165" s="74"/>
    </row>
    <row r="166" spans="1:9" s="27" customFormat="1">
      <c r="A166" s="69"/>
      <c r="D166" s="70"/>
      <c r="E166" s="71"/>
      <c r="F166" s="72"/>
      <c r="G166" s="72"/>
      <c r="H166" s="73"/>
      <c r="I166" s="74"/>
    </row>
    <row r="167" spans="1:9" s="27" customFormat="1">
      <c r="A167" s="69"/>
      <c r="D167" s="70"/>
      <c r="E167" s="71"/>
      <c r="F167" s="72"/>
      <c r="G167" s="72"/>
      <c r="H167" s="73"/>
      <c r="I167" s="74"/>
    </row>
    <row r="168" spans="1:9" s="27" customFormat="1">
      <c r="A168" s="69"/>
      <c r="D168" s="70"/>
      <c r="E168" s="71"/>
      <c r="F168" s="72"/>
      <c r="G168" s="72"/>
      <c r="H168" s="73"/>
      <c r="I168" s="74"/>
    </row>
    <row r="169" spans="1:9" s="27" customFormat="1">
      <c r="A169" s="69"/>
      <c r="D169" s="70"/>
      <c r="E169" s="71"/>
      <c r="F169" s="72"/>
      <c r="G169" s="72"/>
      <c r="H169" s="73"/>
      <c r="I169" s="74"/>
    </row>
    <row r="170" spans="1:9" s="27" customFormat="1">
      <c r="A170" s="69"/>
      <c r="D170" s="70"/>
      <c r="E170" s="71"/>
      <c r="F170" s="72"/>
      <c r="G170" s="72"/>
      <c r="H170" s="73"/>
      <c r="I170" s="74"/>
    </row>
    <row r="171" spans="1:9" s="27" customFormat="1">
      <c r="A171" s="69"/>
      <c r="D171" s="70"/>
      <c r="E171" s="71"/>
      <c r="F171" s="72"/>
      <c r="G171" s="72"/>
      <c r="H171" s="73"/>
      <c r="I171" s="74"/>
    </row>
    <row r="172" spans="1:9" s="27" customFormat="1">
      <c r="A172" s="69"/>
      <c r="D172" s="70"/>
      <c r="E172" s="71"/>
      <c r="F172" s="72"/>
      <c r="G172" s="72"/>
      <c r="H172" s="73"/>
      <c r="I172" s="74"/>
    </row>
    <row r="173" spans="1:9" s="27" customFormat="1">
      <c r="A173" s="69"/>
      <c r="D173" s="70"/>
      <c r="E173" s="71"/>
      <c r="F173" s="72"/>
      <c r="G173" s="72"/>
      <c r="H173" s="73"/>
      <c r="I173" s="74"/>
    </row>
    <row r="174" spans="1:9" s="27" customFormat="1">
      <c r="A174" s="69"/>
      <c r="D174" s="70"/>
      <c r="E174" s="71"/>
      <c r="F174" s="72"/>
      <c r="G174" s="72"/>
      <c r="H174" s="73"/>
      <c r="I174" s="74"/>
    </row>
    <row r="175" spans="1:9" s="27" customFormat="1">
      <c r="A175" s="69"/>
      <c r="D175" s="70"/>
      <c r="E175" s="71"/>
      <c r="F175" s="72"/>
      <c r="G175" s="72"/>
      <c r="H175" s="73"/>
      <c r="I175" s="74"/>
    </row>
    <row r="176" spans="1:9" s="27" customFormat="1">
      <c r="A176" s="69"/>
      <c r="D176" s="70"/>
      <c r="E176" s="71"/>
      <c r="F176" s="72"/>
      <c r="G176" s="72"/>
      <c r="H176" s="73"/>
      <c r="I176" s="74"/>
    </row>
    <row r="177" spans="1:9" s="27" customFormat="1">
      <c r="A177" s="69"/>
      <c r="D177" s="70"/>
      <c r="E177" s="71"/>
      <c r="F177" s="72"/>
      <c r="G177" s="72"/>
      <c r="H177" s="73"/>
      <c r="I177" s="74"/>
    </row>
    <row r="178" spans="1:9" s="27" customFormat="1">
      <c r="A178" s="69"/>
      <c r="D178" s="70"/>
      <c r="E178" s="71"/>
      <c r="F178" s="72"/>
      <c r="G178" s="72"/>
      <c r="H178" s="73"/>
      <c r="I178" s="74"/>
    </row>
    <row r="179" spans="1:9" s="27" customFormat="1">
      <c r="A179" s="69"/>
      <c r="D179" s="70"/>
      <c r="E179" s="71"/>
      <c r="F179" s="72"/>
      <c r="G179" s="72"/>
      <c r="H179" s="73"/>
      <c r="I179" s="74"/>
    </row>
    <row r="180" spans="1:9" s="27" customFormat="1">
      <c r="A180" s="69"/>
      <c r="D180" s="70"/>
      <c r="E180" s="71"/>
      <c r="F180" s="72"/>
      <c r="G180" s="72"/>
      <c r="H180" s="73"/>
      <c r="I180" s="74"/>
    </row>
    <row r="181" spans="1:9" s="27" customFormat="1">
      <c r="A181" s="69"/>
      <c r="D181" s="70"/>
      <c r="E181" s="71"/>
      <c r="F181" s="72"/>
      <c r="G181" s="72"/>
      <c r="H181" s="73"/>
      <c r="I181" s="74"/>
    </row>
    <row r="182" spans="1:9" s="27" customFormat="1">
      <c r="A182" s="69"/>
      <c r="D182" s="70"/>
      <c r="E182" s="71"/>
      <c r="F182" s="72"/>
      <c r="G182" s="72"/>
      <c r="H182" s="73"/>
      <c r="I182" s="74"/>
    </row>
    <row r="183" spans="1:9" s="27" customFormat="1">
      <c r="A183" s="69"/>
      <c r="D183" s="70"/>
      <c r="E183" s="71"/>
      <c r="F183" s="72"/>
      <c r="G183" s="72"/>
      <c r="H183" s="73"/>
      <c r="I183" s="74"/>
    </row>
    <row r="184" spans="1:9" s="27" customFormat="1">
      <c r="A184" s="69"/>
      <c r="D184" s="70"/>
      <c r="E184" s="71"/>
      <c r="F184" s="72"/>
      <c r="G184" s="72"/>
      <c r="H184" s="73"/>
      <c r="I184" s="74"/>
    </row>
    <row r="185" spans="1:9" s="27" customFormat="1">
      <c r="A185" s="69"/>
      <c r="D185" s="70"/>
      <c r="E185" s="71"/>
      <c r="F185" s="72"/>
      <c r="G185" s="72"/>
      <c r="H185" s="73"/>
      <c r="I185" s="74"/>
    </row>
    <row r="186" spans="1:9" s="27" customFormat="1">
      <c r="A186" s="69"/>
      <c r="D186" s="70"/>
      <c r="E186" s="71"/>
      <c r="F186" s="72"/>
      <c r="G186" s="72"/>
      <c r="H186" s="73"/>
      <c r="I186" s="74"/>
    </row>
    <row r="187" spans="1:9" s="27" customFormat="1">
      <c r="A187" s="69"/>
      <c r="D187" s="70"/>
      <c r="E187" s="71"/>
      <c r="F187" s="72"/>
      <c r="G187" s="72"/>
      <c r="H187" s="73"/>
      <c r="I187" s="74"/>
    </row>
    <row r="188" spans="1:9" s="27" customFormat="1">
      <c r="A188" s="69"/>
      <c r="D188" s="70"/>
      <c r="E188" s="71"/>
      <c r="F188" s="72"/>
      <c r="G188" s="72"/>
      <c r="H188" s="73"/>
      <c r="I188" s="74"/>
    </row>
    <row r="189" spans="1:9" s="27" customFormat="1">
      <c r="A189" s="69"/>
      <c r="D189" s="70"/>
      <c r="E189" s="71"/>
      <c r="F189" s="72"/>
      <c r="G189" s="72"/>
      <c r="H189" s="73"/>
      <c r="I189" s="74"/>
    </row>
    <row r="190" spans="1:9" s="27" customFormat="1">
      <c r="A190" s="69"/>
      <c r="D190" s="70"/>
      <c r="E190" s="71"/>
      <c r="F190" s="72"/>
      <c r="G190" s="72"/>
      <c r="H190" s="73"/>
      <c r="I190" s="74"/>
    </row>
    <row r="191" spans="1:9" s="27" customFormat="1">
      <c r="A191" s="69"/>
      <c r="D191" s="70"/>
      <c r="E191" s="71"/>
      <c r="F191" s="72"/>
      <c r="G191" s="72"/>
      <c r="H191" s="73"/>
      <c r="I191" s="74"/>
    </row>
    <row r="192" spans="1:9" s="27" customFormat="1">
      <c r="A192" s="69"/>
      <c r="D192" s="70"/>
      <c r="E192" s="71"/>
      <c r="F192" s="72"/>
      <c r="G192" s="72"/>
      <c r="H192" s="73"/>
      <c r="I192" s="74"/>
    </row>
    <row r="193" spans="1:9" s="27" customFormat="1">
      <c r="A193" s="69"/>
      <c r="D193" s="70"/>
      <c r="E193" s="71"/>
      <c r="F193" s="72"/>
      <c r="G193" s="72"/>
      <c r="H193" s="73"/>
      <c r="I193" s="74"/>
    </row>
    <row r="194" spans="1:9" s="27" customFormat="1">
      <c r="A194" s="69"/>
      <c r="D194" s="70"/>
      <c r="E194" s="71"/>
      <c r="F194" s="72"/>
      <c r="G194" s="72"/>
      <c r="H194" s="73"/>
      <c r="I194" s="74"/>
    </row>
    <row r="195" spans="1:9" s="27" customFormat="1">
      <c r="A195" s="69"/>
      <c r="D195" s="70"/>
      <c r="E195" s="71"/>
      <c r="F195" s="72"/>
      <c r="G195" s="72"/>
      <c r="H195" s="73"/>
      <c r="I195" s="74"/>
    </row>
    <row r="196" spans="1:9" s="27" customFormat="1">
      <c r="A196" s="69"/>
      <c r="D196" s="70"/>
      <c r="E196" s="71"/>
      <c r="F196" s="72"/>
      <c r="G196" s="72"/>
      <c r="H196" s="73"/>
      <c r="I196" s="74"/>
    </row>
    <row r="197" spans="1:9" s="27" customFormat="1">
      <c r="A197" s="69"/>
      <c r="D197" s="70"/>
      <c r="E197" s="71"/>
      <c r="F197" s="72"/>
      <c r="G197" s="72"/>
      <c r="H197" s="73"/>
      <c r="I197" s="74"/>
    </row>
    <row r="198" spans="1:9" s="27" customFormat="1">
      <c r="A198" s="69"/>
      <c r="D198" s="70"/>
      <c r="E198" s="71"/>
      <c r="F198" s="72"/>
      <c r="G198" s="72"/>
      <c r="H198" s="73"/>
      <c r="I198" s="74"/>
    </row>
    <row r="199" spans="1:9" s="27" customFormat="1">
      <c r="A199" s="69"/>
      <c r="D199" s="70"/>
      <c r="E199" s="71"/>
      <c r="F199" s="72"/>
      <c r="G199" s="72"/>
      <c r="H199" s="73"/>
      <c r="I199" s="74"/>
    </row>
    <row r="200" spans="1:9" s="27" customFormat="1">
      <c r="A200" s="69"/>
      <c r="D200" s="70"/>
      <c r="E200" s="71"/>
      <c r="F200" s="72"/>
      <c r="G200" s="72"/>
      <c r="H200" s="73"/>
      <c r="I200" s="74"/>
    </row>
    <row r="201" spans="1:9" s="27" customFormat="1">
      <c r="A201" s="69"/>
      <c r="D201" s="70"/>
      <c r="E201" s="71"/>
      <c r="F201" s="72"/>
      <c r="G201" s="72"/>
      <c r="H201" s="73"/>
      <c r="I201" s="74"/>
    </row>
    <row r="202" spans="1:9" s="27" customFormat="1">
      <c r="A202" s="69"/>
      <c r="D202" s="70"/>
      <c r="E202" s="71"/>
      <c r="F202" s="72"/>
      <c r="G202" s="72"/>
      <c r="H202" s="73"/>
      <c r="I202" s="74"/>
    </row>
    <row r="203" spans="1:9" s="27" customFormat="1">
      <c r="A203" s="69"/>
      <c r="D203" s="70"/>
      <c r="E203" s="71"/>
      <c r="F203" s="72"/>
      <c r="G203" s="72"/>
      <c r="H203" s="73"/>
      <c r="I203" s="74"/>
    </row>
    <row r="204" spans="1:9" s="27" customFormat="1">
      <c r="A204" s="69"/>
      <c r="D204" s="70"/>
      <c r="E204" s="71"/>
      <c r="F204" s="72"/>
      <c r="G204" s="72"/>
      <c r="H204" s="73"/>
      <c r="I204" s="74"/>
    </row>
    <row r="205" spans="1:9" s="27" customFormat="1">
      <c r="A205" s="69"/>
      <c r="D205" s="70"/>
      <c r="E205" s="71"/>
      <c r="F205" s="72"/>
      <c r="G205" s="72"/>
      <c r="H205" s="73"/>
      <c r="I205" s="74"/>
    </row>
    <row r="206" spans="1:9" s="27" customFormat="1">
      <c r="A206" s="69"/>
      <c r="D206" s="70"/>
      <c r="E206" s="71"/>
      <c r="F206" s="72"/>
      <c r="G206" s="72"/>
      <c r="H206" s="73"/>
      <c r="I206" s="74"/>
    </row>
    <row r="207" spans="1:9" s="27" customFormat="1">
      <c r="A207" s="69"/>
      <c r="D207" s="70"/>
      <c r="E207" s="71"/>
      <c r="F207" s="72"/>
      <c r="G207" s="72"/>
      <c r="H207" s="73"/>
      <c r="I207" s="74"/>
    </row>
    <row r="208" spans="1:9" s="27" customFormat="1">
      <c r="A208" s="69"/>
      <c r="D208" s="70"/>
      <c r="E208" s="71"/>
      <c r="F208" s="72"/>
      <c r="G208" s="72"/>
      <c r="H208" s="73"/>
      <c r="I208" s="74"/>
    </row>
    <row r="209" spans="1:9" s="27" customFormat="1">
      <c r="A209" s="69"/>
      <c r="D209" s="70"/>
      <c r="E209" s="71"/>
      <c r="F209" s="72"/>
      <c r="G209" s="72"/>
      <c r="H209" s="73"/>
      <c r="I209" s="74"/>
    </row>
    <row r="210" spans="1:9" s="27" customFormat="1">
      <c r="A210" s="69"/>
      <c r="D210" s="70"/>
      <c r="E210" s="71"/>
      <c r="F210" s="72"/>
      <c r="G210" s="72"/>
      <c r="H210" s="73"/>
      <c r="I210" s="74"/>
    </row>
    <row r="211" spans="1:9" s="27" customFormat="1">
      <c r="A211" s="69"/>
      <c r="D211" s="70"/>
      <c r="E211" s="71"/>
      <c r="F211" s="72"/>
      <c r="G211" s="72"/>
      <c r="H211" s="73"/>
      <c r="I211" s="74"/>
    </row>
    <row r="212" spans="1:9">
      <c r="A212" s="62"/>
      <c r="B212" s="63"/>
      <c r="C212" s="63"/>
      <c r="D212" s="64"/>
      <c r="E212" s="65"/>
      <c r="F212" s="66"/>
      <c r="G212" s="66"/>
      <c r="H212" s="67"/>
      <c r="I212" s="68"/>
    </row>
    <row r="213" spans="1:9">
      <c r="I213" s="31"/>
    </row>
    <row r="214" spans="1:9">
      <c r="I214" s="31"/>
    </row>
    <row r="215" spans="1:9">
      <c r="I215" s="31"/>
    </row>
    <row r="216" spans="1:9">
      <c r="I216" s="31"/>
    </row>
    <row r="217" spans="1:9">
      <c r="I217" s="31"/>
    </row>
    <row r="218" spans="1:9">
      <c r="I218" s="31"/>
    </row>
    <row r="219" spans="1:9">
      <c r="I219" s="31"/>
    </row>
    <row r="220" spans="1:9">
      <c r="I220" s="31"/>
    </row>
    <row r="221" spans="1:9">
      <c r="I221" s="31"/>
    </row>
    <row r="222" spans="1:9">
      <c r="I222" s="31"/>
    </row>
    <row r="223" spans="1:9">
      <c r="I223" s="31"/>
    </row>
    <row r="224" spans="1:9">
      <c r="I224" s="31"/>
    </row>
    <row r="225" spans="9:9">
      <c r="I225" s="31"/>
    </row>
    <row r="226" spans="9:9">
      <c r="I226" s="31"/>
    </row>
    <row r="227" spans="9:9">
      <c r="I227" s="31"/>
    </row>
    <row r="228" spans="9:9">
      <c r="I228" s="31"/>
    </row>
    <row r="229" spans="9:9">
      <c r="I229" s="31"/>
    </row>
    <row r="230" spans="9:9">
      <c r="I230" s="31"/>
    </row>
    <row r="231" spans="9:9">
      <c r="I231" s="31"/>
    </row>
    <row r="232" spans="9:9">
      <c r="I232" s="31"/>
    </row>
    <row r="233" spans="9:9">
      <c r="I233" s="31"/>
    </row>
    <row r="234" spans="9:9">
      <c r="I234" s="31"/>
    </row>
    <row r="235" spans="9:9">
      <c r="I235" s="31"/>
    </row>
    <row r="236" spans="9:9">
      <c r="I236" s="31"/>
    </row>
    <row r="237" spans="9:9">
      <c r="I237" s="31"/>
    </row>
    <row r="238" spans="9:9">
      <c r="I238" s="31"/>
    </row>
    <row r="239" spans="9:9">
      <c r="I239" s="31"/>
    </row>
    <row r="240" spans="9:9">
      <c r="I240" s="31"/>
    </row>
    <row r="241" spans="9:9">
      <c r="I241" s="31"/>
    </row>
    <row r="242" spans="9:9">
      <c r="I242" s="31"/>
    </row>
    <row r="243" spans="9:9">
      <c r="I243" s="31"/>
    </row>
    <row r="244" spans="9:9">
      <c r="I244" s="31"/>
    </row>
    <row r="245" spans="9:9">
      <c r="I245" s="31"/>
    </row>
    <row r="246" spans="9:9">
      <c r="I246" s="31"/>
    </row>
    <row r="247" spans="9:9">
      <c r="I247" s="31"/>
    </row>
    <row r="248" spans="9:9">
      <c r="I248" s="31"/>
    </row>
    <row r="249" spans="9:9">
      <c r="I249" s="31"/>
    </row>
    <row r="250" spans="9:9">
      <c r="I250" s="31"/>
    </row>
    <row r="251" spans="9:9">
      <c r="I251" s="31"/>
    </row>
    <row r="252" spans="9:9">
      <c r="I252" s="31"/>
    </row>
    <row r="253" spans="9:9">
      <c r="I253" s="31"/>
    </row>
    <row r="254" spans="9:9">
      <c r="I254" s="31"/>
    </row>
    <row r="255" spans="9:9">
      <c r="I255" s="31"/>
    </row>
    <row r="256" spans="9:9">
      <c r="I256" s="31"/>
    </row>
    <row r="257" spans="9:9">
      <c r="I257" s="31"/>
    </row>
    <row r="258" spans="9:9">
      <c r="I258" s="31"/>
    </row>
    <row r="259" spans="9:9">
      <c r="I259" s="31"/>
    </row>
    <row r="260" spans="9:9">
      <c r="I260" s="31"/>
    </row>
    <row r="261" spans="9:9">
      <c r="I261" s="31"/>
    </row>
    <row r="262" spans="9:9">
      <c r="I262" s="31"/>
    </row>
    <row r="263" spans="9:9">
      <c r="I263" s="31"/>
    </row>
    <row r="264" spans="9:9">
      <c r="I264" s="31"/>
    </row>
    <row r="265" spans="9:9">
      <c r="I265" s="31"/>
    </row>
    <row r="266" spans="9:9">
      <c r="I266" s="31"/>
    </row>
    <row r="267" spans="9:9">
      <c r="I267" s="31"/>
    </row>
    <row r="268" spans="9:9">
      <c r="I268" s="31"/>
    </row>
    <row r="269" spans="9:9">
      <c r="I269" s="31"/>
    </row>
    <row r="270" spans="9:9">
      <c r="I270" s="31"/>
    </row>
    <row r="271" spans="9:9">
      <c r="I271" s="31"/>
    </row>
    <row r="272" spans="9:9">
      <c r="I272" s="31"/>
    </row>
    <row r="273" spans="9:9">
      <c r="I273" s="31"/>
    </row>
    <row r="274" spans="9:9">
      <c r="I274" s="31"/>
    </row>
    <row r="275" spans="9:9">
      <c r="I275" s="31"/>
    </row>
    <row r="276" spans="9:9">
      <c r="I276" s="31"/>
    </row>
    <row r="277" spans="9:9">
      <c r="I277" s="31"/>
    </row>
    <row r="278" spans="9:9">
      <c r="I278" s="31"/>
    </row>
    <row r="279" spans="9:9">
      <c r="I279" s="31"/>
    </row>
    <row r="280" spans="9:9">
      <c r="I280" s="31"/>
    </row>
    <row r="281" spans="9:9">
      <c r="I281" s="31"/>
    </row>
    <row r="282" spans="9:9">
      <c r="I282" s="31"/>
    </row>
    <row r="283" spans="9:9">
      <c r="I283" s="31"/>
    </row>
    <row r="284" spans="9:9">
      <c r="I284" s="31"/>
    </row>
    <row r="285" spans="9:9">
      <c r="I285" s="31"/>
    </row>
    <row r="286" spans="9:9">
      <c r="I286" s="31"/>
    </row>
    <row r="287" spans="9:9">
      <c r="I287" s="31"/>
    </row>
    <row r="288" spans="9:9">
      <c r="I288" s="31"/>
    </row>
    <row r="289" spans="9:9">
      <c r="I289" s="31"/>
    </row>
    <row r="290" spans="9:9">
      <c r="I290" s="31"/>
    </row>
    <row r="291" spans="9:9">
      <c r="I291" s="31"/>
    </row>
    <row r="292" spans="9:9">
      <c r="I292" s="31"/>
    </row>
    <row r="293" spans="9:9">
      <c r="I293" s="31"/>
    </row>
    <row r="294" spans="9:9">
      <c r="I294" s="31"/>
    </row>
    <row r="295" spans="9:9">
      <c r="I295" s="31"/>
    </row>
    <row r="296" spans="9:9">
      <c r="I296" s="31"/>
    </row>
    <row r="297" spans="9:9">
      <c r="I297" s="31"/>
    </row>
    <row r="298" spans="9:9">
      <c r="I298" s="31"/>
    </row>
    <row r="299" spans="9:9">
      <c r="I299" s="31"/>
    </row>
    <row r="300" spans="9:9">
      <c r="I300" s="31"/>
    </row>
    <row r="301" spans="9:9">
      <c r="I301" s="31"/>
    </row>
    <row r="302" spans="9:9">
      <c r="I302" s="31"/>
    </row>
    <row r="303" spans="9:9">
      <c r="I303" s="31"/>
    </row>
    <row r="304" spans="9:9">
      <c r="I304" s="31"/>
    </row>
    <row r="305" spans="9:9">
      <c r="I305" s="31"/>
    </row>
    <row r="306" spans="9:9">
      <c r="I306" s="31"/>
    </row>
    <row r="307" spans="9:9">
      <c r="I307" s="31"/>
    </row>
    <row r="308" spans="9:9">
      <c r="I308" s="31"/>
    </row>
    <row r="309" spans="9:9">
      <c r="I309" s="31"/>
    </row>
    <row r="310" spans="9:9">
      <c r="I310" s="31"/>
    </row>
    <row r="311" spans="9:9">
      <c r="I311" s="31"/>
    </row>
    <row r="312" spans="9:9">
      <c r="I312" s="31"/>
    </row>
    <row r="313" spans="9:9">
      <c r="I313" s="31"/>
    </row>
    <row r="314" spans="9:9">
      <c r="I314" s="31"/>
    </row>
    <row r="315" spans="9:9">
      <c r="I315" s="31"/>
    </row>
    <row r="316" spans="9:9">
      <c r="I316" s="31"/>
    </row>
    <row r="317" spans="9:9">
      <c r="I317" s="31"/>
    </row>
    <row r="318" spans="9:9">
      <c r="I318" s="31"/>
    </row>
    <row r="319" spans="9:9">
      <c r="I319" s="31"/>
    </row>
    <row r="320" spans="9:9">
      <c r="I320" s="31"/>
    </row>
    <row r="321" spans="9:9">
      <c r="I321" s="31"/>
    </row>
    <row r="322" spans="9:9">
      <c r="I322" s="31"/>
    </row>
    <row r="323" spans="9:9">
      <c r="I323" s="31"/>
    </row>
    <row r="324" spans="9:9">
      <c r="I324" s="31"/>
    </row>
    <row r="325" spans="9:9">
      <c r="I325" s="31"/>
    </row>
    <row r="326" spans="9:9">
      <c r="I326" s="31"/>
    </row>
    <row r="327" spans="9:9">
      <c r="I327" s="31"/>
    </row>
    <row r="328" spans="9:9">
      <c r="I328" s="31"/>
    </row>
    <row r="329" spans="9:9">
      <c r="I329" s="31"/>
    </row>
    <row r="330" spans="9:9">
      <c r="I330" s="31"/>
    </row>
    <row r="331" spans="9:9">
      <c r="I331" s="31"/>
    </row>
    <row r="332" spans="9:9">
      <c r="I332" s="31"/>
    </row>
    <row r="333" spans="9:9">
      <c r="I333" s="31"/>
    </row>
    <row r="334" spans="9:9">
      <c r="I334" s="31"/>
    </row>
    <row r="335" spans="9:9">
      <c r="I335" s="31"/>
    </row>
    <row r="336" spans="9:9">
      <c r="I336" s="31"/>
    </row>
    <row r="337" spans="9:9">
      <c r="I337" s="31"/>
    </row>
    <row r="338" spans="9:9">
      <c r="I338" s="31"/>
    </row>
    <row r="339" spans="9:9">
      <c r="I339" s="31"/>
    </row>
    <row r="340" spans="9:9">
      <c r="I340" s="31"/>
    </row>
    <row r="341" spans="9:9">
      <c r="I341" s="31"/>
    </row>
    <row r="342" spans="9:9">
      <c r="I342" s="31"/>
    </row>
    <row r="343" spans="9:9">
      <c r="I343" s="31"/>
    </row>
    <row r="344" spans="9:9">
      <c r="I344" s="31"/>
    </row>
    <row r="345" spans="9:9">
      <c r="I345" s="31"/>
    </row>
    <row r="346" spans="9:9">
      <c r="I346" s="31"/>
    </row>
    <row r="347" spans="9:9">
      <c r="I347" s="31"/>
    </row>
    <row r="348" spans="9:9">
      <c r="I348" s="31"/>
    </row>
    <row r="349" spans="9:9">
      <c r="I349" s="31"/>
    </row>
    <row r="350" spans="9:9">
      <c r="I350" s="31"/>
    </row>
    <row r="351" spans="9:9">
      <c r="I351" s="31"/>
    </row>
    <row r="352" spans="9:9">
      <c r="I352" s="31"/>
    </row>
    <row r="353" spans="9:9">
      <c r="I353" s="31"/>
    </row>
    <row r="354" spans="9:9">
      <c r="I354" s="31"/>
    </row>
    <row r="355" spans="9:9">
      <c r="I355" s="31"/>
    </row>
    <row r="356" spans="9:9">
      <c r="I356" s="31"/>
    </row>
    <row r="357" spans="9:9">
      <c r="I357" s="31"/>
    </row>
    <row r="358" spans="9:9">
      <c r="I358" s="31"/>
    </row>
    <row r="359" spans="9:9">
      <c r="I359" s="31"/>
    </row>
    <row r="360" spans="9:9">
      <c r="I360" s="31"/>
    </row>
    <row r="361" spans="9:9">
      <c r="I361" s="31"/>
    </row>
    <row r="362" spans="9:9">
      <c r="I362" s="31"/>
    </row>
    <row r="363" spans="9:9">
      <c r="I363" s="31"/>
    </row>
    <row r="364" spans="9:9">
      <c r="I364" s="31"/>
    </row>
    <row r="365" spans="9:9">
      <c r="I365" s="31"/>
    </row>
    <row r="366" spans="9:9">
      <c r="I366" s="31"/>
    </row>
    <row r="367" spans="9:9">
      <c r="I367" s="31"/>
    </row>
    <row r="368" spans="9:9">
      <c r="I368" s="31"/>
    </row>
    <row r="369" spans="9:9">
      <c r="I369" s="31"/>
    </row>
    <row r="370" spans="9:9">
      <c r="I370" s="31"/>
    </row>
    <row r="371" spans="9:9">
      <c r="I371" s="31"/>
    </row>
    <row r="372" spans="9:9">
      <c r="I372" s="31"/>
    </row>
    <row r="373" spans="9:9">
      <c r="I373" s="31"/>
    </row>
    <row r="374" spans="9:9">
      <c r="I374" s="31"/>
    </row>
    <row r="375" spans="9:9">
      <c r="I375" s="31"/>
    </row>
    <row r="376" spans="9:9">
      <c r="I376" s="31"/>
    </row>
    <row r="377" spans="9:9">
      <c r="I377" s="31"/>
    </row>
    <row r="378" spans="9:9">
      <c r="I378" s="31"/>
    </row>
    <row r="379" spans="9:9">
      <c r="I379" s="31"/>
    </row>
    <row r="380" spans="9:9">
      <c r="I380" s="31"/>
    </row>
    <row r="381" spans="9:9">
      <c r="I381" s="31"/>
    </row>
    <row r="382" spans="9:9">
      <c r="I382" s="31"/>
    </row>
    <row r="383" spans="9:9">
      <c r="I383" s="31"/>
    </row>
    <row r="384" spans="9:9">
      <c r="I384" s="31"/>
    </row>
    <row r="385" spans="9:9">
      <c r="I385" s="31"/>
    </row>
    <row r="386" spans="9:9">
      <c r="I386" s="31"/>
    </row>
    <row r="387" spans="9:9">
      <c r="I387" s="31"/>
    </row>
    <row r="388" spans="9:9">
      <c r="I388" s="31"/>
    </row>
    <row r="389" spans="9:9">
      <c r="I389" s="31"/>
    </row>
    <row r="390" spans="9:9">
      <c r="I390" s="31"/>
    </row>
    <row r="391" spans="9:9">
      <c r="I391" s="31"/>
    </row>
    <row r="392" spans="9:9">
      <c r="I392" s="31"/>
    </row>
    <row r="393" spans="9:9">
      <c r="I393" s="31"/>
    </row>
    <row r="394" spans="9:9">
      <c r="I394" s="31"/>
    </row>
    <row r="395" spans="9:9">
      <c r="I395" s="31"/>
    </row>
    <row r="396" spans="9:9">
      <c r="I396" s="31"/>
    </row>
    <row r="397" spans="9:9">
      <c r="I397" s="31"/>
    </row>
    <row r="398" spans="9:9">
      <c r="I398" s="31"/>
    </row>
    <row r="399" spans="9:9">
      <c r="I399" s="31"/>
    </row>
    <row r="400" spans="9:9">
      <c r="I400" s="31"/>
    </row>
    <row r="401" spans="9:9">
      <c r="I401" s="31"/>
    </row>
    <row r="402" spans="9:9">
      <c r="I402" s="31"/>
    </row>
    <row r="403" spans="9:9">
      <c r="I403" s="31"/>
    </row>
    <row r="404" spans="9:9">
      <c r="I404" s="31"/>
    </row>
    <row r="405" spans="9:9">
      <c r="I405" s="31"/>
    </row>
    <row r="406" spans="9:9">
      <c r="I406" s="31"/>
    </row>
    <row r="407" spans="9:9">
      <c r="I407" s="31"/>
    </row>
    <row r="408" spans="9:9">
      <c r="I408" s="31"/>
    </row>
    <row r="409" spans="9:9">
      <c r="I409" s="31"/>
    </row>
    <row r="410" spans="9:9">
      <c r="I410" s="31"/>
    </row>
    <row r="411" spans="9:9">
      <c r="I411" s="31"/>
    </row>
    <row r="412" spans="9:9">
      <c r="I412" s="31"/>
    </row>
    <row r="413" spans="9:9">
      <c r="I413" s="31"/>
    </row>
    <row r="414" spans="9:9">
      <c r="I414" s="31"/>
    </row>
    <row r="415" spans="9:9">
      <c r="I415" s="31"/>
    </row>
    <row r="416" spans="9:9">
      <c r="I416" s="31"/>
    </row>
    <row r="417" spans="9:9">
      <c r="I417" s="31"/>
    </row>
    <row r="418" spans="9:9">
      <c r="I418" s="31"/>
    </row>
    <row r="419" spans="9:9">
      <c r="I419" s="31"/>
    </row>
    <row r="420" spans="9:9">
      <c r="I420" s="31"/>
    </row>
    <row r="421" spans="9:9">
      <c r="I421" s="31"/>
    </row>
    <row r="422" spans="9:9">
      <c r="I422" s="31"/>
    </row>
    <row r="423" spans="9:9">
      <c r="I423" s="31"/>
    </row>
    <row r="424" spans="9:9">
      <c r="I424" s="31"/>
    </row>
    <row r="425" spans="9:9">
      <c r="I425" s="31"/>
    </row>
    <row r="426" spans="9:9">
      <c r="I426" s="31"/>
    </row>
    <row r="427" spans="9:9">
      <c r="I427" s="31"/>
    </row>
    <row r="428" spans="9:9">
      <c r="I428" s="31"/>
    </row>
    <row r="429" spans="9:9">
      <c r="I429" s="31"/>
    </row>
    <row r="430" spans="9:9">
      <c r="I430" s="31"/>
    </row>
    <row r="431" spans="9:9">
      <c r="I431" s="31"/>
    </row>
    <row r="432" spans="9:9">
      <c r="I432" s="31"/>
    </row>
    <row r="433" spans="9:9">
      <c r="I433" s="31"/>
    </row>
    <row r="434" spans="9:9">
      <c r="I434" s="31"/>
    </row>
    <row r="435" spans="9:9">
      <c r="I435" s="31"/>
    </row>
    <row r="436" spans="9:9">
      <c r="I436" s="31"/>
    </row>
    <row r="437" spans="9:9">
      <c r="I437" s="31"/>
    </row>
    <row r="438" spans="9:9">
      <c r="I438" s="31"/>
    </row>
    <row r="439" spans="9:9">
      <c r="I439" s="31"/>
    </row>
    <row r="440" spans="9:9">
      <c r="I440" s="31"/>
    </row>
    <row r="441" spans="9:9">
      <c r="I441" s="31"/>
    </row>
    <row r="442" spans="9:9">
      <c r="I442" s="31"/>
    </row>
    <row r="443" spans="9:9">
      <c r="I443" s="31"/>
    </row>
    <row r="444" spans="9:9">
      <c r="I444" s="31"/>
    </row>
    <row r="445" spans="9:9">
      <c r="I445" s="31"/>
    </row>
    <row r="446" spans="9:9">
      <c r="I446" s="31"/>
    </row>
    <row r="447" spans="9:9">
      <c r="I447" s="31"/>
    </row>
    <row r="448" spans="9:9">
      <c r="I448" s="31"/>
    </row>
    <row r="449" spans="9:9">
      <c r="I449" s="31"/>
    </row>
    <row r="450" spans="9:9">
      <c r="I450" s="31"/>
    </row>
    <row r="451" spans="9:9">
      <c r="I451" s="31"/>
    </row>
    <row r="452" spans="9:9">
      <c r="I452" s="31"/>
    </row>
    <row r="453" spans="9:9">
      <c r="I453" s="31"/>
    </row>
    <row r="454" spans="9:9">
      <c r="I454" s="31"/>
    </row>
    <row r="455" spans="9:9">
      <c r="I455" s="31"/>
    </row>
    <row r="456" spans="9:9">
      <c r="I456" s="31"/>
    </row>
    <row r="457" spans="9:9">
      <c r="I457" s="31"/>
    </row>
    <row r="458" spans="9:9">
      <c r="I458" s="31"/>
    </row>
    <row r="459" spans="9:9">
      <c r="I459" s="31"/>
    </row>
    <row r="460" spans="9:9">
      <c r="I460" s="31"/>
    </row>
    <row r="461" spans="9:9">
      <c r="I461" s="31"/>
    </row>
    <row r="462" spans="9:9">
      <c r="I462" s="31"/>
    </row>
    <row r="463" spans="9:9">
      <c r="I463" s="31"/>
    </row>
    <row r="464" spans="9:9">
      <c r="I464" s="31"/>
    </row>
    <row r="465" spans="9:9">
      <c r="I465" s="31"/>
    </row>
    <row r="466" spans="9:9">
      <c r="I466" s="31"/>
    </row>
    <row r="467" spans="9:9">
      <c r="I467" s="31"/>
    </row>
    <row r="468" spans="9:9">
      <c r="I468" s="31"/>
    </row>
    <row r="469" spans="9:9">
      <c r="I469" s="31"/>
    </row>
    <row r="470" spans="9:9">
      <c r="I470" s="31"/>
    </row>
    <row r="471" spans="9:9">
      <c r="I471" s="31"/>
    </row>
    <row r="472" spans="9:9">
      <c r="I472" s="31"/>
    </row>
    <row r="473" spans="9:9">
      <c r="I473" s="31"/>
    </row>
    <row r="474" spans="9:9">
      <c r="I474" s="31"/>
    </row>
    <row r="475" spans="9:9">
      <c r="I475" s="31"/>
    </row>
    <row r="476" spans="9:9">
      <c r="I476" s="31"/>
    </row>
    <row r="477" spans="9:9">
      <c r="I477" s="31"/>
    </row>
    <row r="478" spans="9:9">
      <c r="I478" s="31"/>
    </row>
    <row r="479" spans="9:9">
      <c r="I479" s="31"/>
    </row>
    <row r="480" spans="9:9">
      <c r="I480" s="31"/>
    </row>
    <row r="481" spans="9:9">
      <c r="I481" s="31"/>
    </row>
    <row r="482" spans="9:9">
      <c r="I482" s="31"/>
    </row>
    <row r="483" spans="9:9">
      <c r="I483" s="31"/>
    </row>
    <row r="484" spans="9:9">
      <c r="I484" s="31"/>
    </row>
    <row r="485" spans="9:9">
      <c r="I485" s="31"/>
    </row>
    <row r="486" spans="9:9">
      <c r="I486" s="31"/>
    </row>
    <row r="487" spans="9:9">
      <c r="I487" s="31"/>
    </row>
    <row r="488" spans="9:9">
      <c r="I488" s="31"/>
    </row>
    <row r="489" spans="9:9">
      <c r="I489" s="31"/>
    </row>
    <row r="490" spans="9:9">
      <c r="I490" s="31"/>
    </row>
    <row r="491" spans="9:9">
      <c r="I491" s="31"/>
    </row>
    <row r="492" spans="9:9">
      <c r="I492" s="31"/>
    </row>
    <row r="493" spans="9:9">
      <c r="I493" s="31"/>
    </row>
    <row r="494" spans="9:9">
      <c r="I494" s="31"/>
    </row>
    <row r="495" spans="9:9">
      <c r="I495" s="31"/>
    </row>
    <row r="496" spans="9:9">
      <c r="I496" s="31"/>
    </row>
    <row r="497" spans="9:9">
      <c r="I497" s="31"/>
    </row>
    <row r="498" spans="9:9">
      <c r="I498" s="31"/>
    </row>
    <row r="499" spans="9:9">
      <c r="I499" s="31"/>
    </row>
    <row r="500" spans="9:9">
      <c r="I500" s="31"/>
    </row>
    <row r="501" spans="9:9">
      <c r="I501" s="31"/>
    </row>
    <row r="502" spans="9:9">
      <c r="I502" s="31"/>
    </row>
    <row r="503" spans="9:9">
      <c r="I503" s="31"/>
    </row>
    <row r="504" spans="9:9">
      <c r="I504" s="31"/>
    </row>
    <row r="505" spans="9:9">
      <c r="I505" s="31"/>
    </row>
    <row r="506" spans="9:9">
      <c r="I506" s="31"/>
    </row>
    <row r="507" spans="9:9">
      <c r="I507" s="31"/>
    </row>
    <row r="508" spans="9:9">
      <c r="I508" s="31"/>
    </row>
    <row r="509" spans="9:9">
      <c r="I509" s="31"/>
    </row>
    <row r="510" spans="9:9">
      <c r="I510" s="31"/>
    </row>
    <row r="511" spans="9:9">
      <c r="I511" s="31"/>
    </row>
    <row r="512" spans="9:9">
      <c r="I512" s="31"/>
    </row>
    <row r="513" spans="9:9">
      <c r="I513" s="31"/>
    </row>
    <row r="514" spans="9:9">
      <c r="I514" s="31"/>
    </row>
    <row r="515" spans="9:9">
      <c r="I515" s="31"/>
    </row>
    <row r="516" spans="9:9">
      <c r="I516" s="31"/>
    </row>
    <row r="517" spans="9:9">
      <c r="I517" s="31"/>
    </row>
    <row r="518" spans="9:9">
      <c r="I518" s="31"/>
    </row>
    <row r="519" spans="9:9">
      <c r="I519" s="31"/>
    </row>
    <row r="520" spans="9:9">
      <c r="I520" s="31"/>
    </row>
    <row r="521" spans="9:9">
      <c r="I521" s="31"/>
    </row>
    <row r="522" spans="9:9">
      <c r="I522" s="31"/>
    </row>
    <row r="523" spans="9:9">
      <c r="I523" s="31"/>
    </row>
    <row r="524" spans="9:9">
      <c r="I524" s="31"/>
    </row>
    <row r="525" spans="9:9">
      <c r="I525" s="31"/>
    </row>
    <row r="526" spans="9:9">
      <c r="I526" s="31"/>
    </row>
    <row r="527" spans="9:9">
      <c r="I527" s="31"/>
    </row>
    <row r="528" spans="9:9">
      <c r="I528" s="31"/>
    </row>
    <row r="529" spans="9:9">
      <c r="I529" s="31"/>
    </row>
    <row r="530" spans="9:9">
      <c r="I530" s="31"/>
    </row>
    <row r="531" spans="9:9">
      <c r="I531" s="31"/>
    </row>
    <row r="532" spans="9:9">
      <c r="I532" s="31"/>
    </row>
    <row r="533" spans="9:9">
      <c r="I533" s="31"/>
    </row>
    <row r="534" spans="9:9">
      <c r="I534" s="31"/>
    </row>
    <row r="535" spans="9:9">
      <c r="I535" s="31"/>
    </row>
    <row r="536" spans="9:9">
      <c r="I536" s="31"/>
    </row>
    <row r="537" spans="9:9">
      <c r="I537" s="31"/>
    </row>
    <row r="538" spans="9:9">
      <c r="I538" s="31"/>
    </row>
    <row r="539" spans="9:9">
      <c r="I539" s="31"/>
    </row>
    <row r="540" spans="9:9">
      <c r="I540" s="31"/>
    </row>
    <row r="541" spans="9:9">
      <c r="I541" s="31"/>
    </row>
    <row r="542" spans="9:9">
      <c r="I542" s="31"/>
    </row>
    <row r="543" spans="9:9">
      <c r="I543" s="31"/>
    </row>
    <row r="544" spans="9:9">
      <c r="I544" s="31"/>
    </row>
    <row r="545" spans="9:9">
      <c r="I545" s="31"/>
    </row>
    <row r="546" spans="9:9">
      <c r="I546" s="31"/>
    </row>
    <row r="547" spans="9:9">
      <c r="I547" s="31"/>
    </row>
    <row r="548" spans="9:9">
      <c r="I548" s="31"/>
    </row>
    <row r="549" spans="9:9">
      <c r="I549" s="31"/>
    </row>
    <row r="550" spans="9:9">
      <c r="I550" s="31"/>
    </row>
    <row r="551" spans="9:9">
      <c r="I551" s="31"/>
    </row>
    <row r="552" spans="9:9">
      <c r="I552" s="31"/>
    </row>
    <row r="553" spans="9:9">
      <c r="I553" s="31"/>
    </row>
    <row r="554" spans="9:9">
      <c r="I554" s="31"/>
    </row>
    <row r="555" spans="9:9">
      <c r="I555" s="31"/>
    </row>
    <row r="556" spans="9:9">
      <c r="I556" s="31"/>
    </row>
    <row r="557" spans="9:9">
      <c r="I557" s="31"/>
    </row>
    <row r="558" spans="9:9">
      <c r="I558" s="31"/>
    </row>
    <row r="559" spans="9:9">
      <c r="I559" s="31"/>
    </row>
    <row r="560" spans="9:9">
      <c r="I560" s="31"/>
    </row>
    <row r="561" spans="9:9">
      <c r="I561" s="31"/>
    </row>
    <row r="562" spans="9:9">
      <c r="I562" s="31"/>
    </row>
    <row r="563" spans="9:9">
      <c r="I563" s="31"/>
    </row>
    <row r="564" spans="9:9">
      <c r="I564" s="31"/>
    </row>
    <row r="565" spans="9:9">
      <c r="I565" s="31"/>
    </row>
    <row r="566" spans="9:9">
      <c r="I566" s="31"/>
    </row>
    <row r="567" spans="9:9">
      <c r="I567" s="31"/>
    </row>
    <row r="568" spans="9:9">
      <c r="I568" s="31"/>
    </row>
    <row r="569" spans="9:9">
      <c r="I569" s="31"/>
    </row>
    <row r="570" spans="9:9">
      <c r="I570" s="31"/>
    </row>
    <row r="571" spans="9:9">
      <c r="I571" s="31"/>
    </row>
    <row r="572" spans="9:9">
      <c r="I572" s="31"/>
    </row>
    <row r="573" spans="9:9">
      <c r="I573" s="31"/>
    </row>
    <row r="574" spans="9:9">
      <c r="I574" s="31"/>
    </row>
    <row r="575" spans="9:9">
      <c r="I575" s="31"/>
    </row>
    <row r="576" spans="9:9">
      <c r="I576" s="31"/>
    </row>
    <row r="577" spans="9:9">
      <c r="I577" s="31"/>
    </row>
    <row r="578" spans="9:9">
      <c r="I578" s="31"/>
    </row>
    <row r="579" spans="9:9">
      <c r="I579" s="31"/>
    </row>
    <row r="580" spans="9:9">
      <c r="I580" s="31"/>
    </row>
    <row r="581" spans="9:9">
      <c r="I581" s="31"/>
    </row>
    <row r="582" spans="9:9">
      <c r="I582" s="31"/>
    </row>
    <row r="583" spans="9:9">
      <c r="I583" s="31"/>
    </row>
    <row r="584" spans="9:9">
      <c r="I584" s="31"/>
    </row>
    <row r="585" spans="9:9">
      <c r="I585" s="31"/>
    </row>
    <row r="586" spans="9:9">
      <c r="I586" s="31"/>
    </row>
    <row r="587" spans="9:9">
      <c r="I587" s="31"/>
    </row>
    <row r="588" spans="9:9">
      <c r="I588" s="31"/>
    </row>
    <row r="589" spans="9:9">
      <c r="I589" s="31"/>
    </row>
    <row r="590" spans="9:9">
      <c r="I590" s="31"/>
    </row>
    <row r="591" spans="9:9">
      <c r="I591" s="31"/>
    </row>
    <row r="592" spans="9:9">
      <c r="I592" s="31"/>
    </row>
    <row r="593" spans="9:9">
      <c r="I593" s="31"/>
    </row>
    <row r="594" spans="9:9">
      <c r="I594" s="31"/>
    </row>
    <row r="595" spans="9:9">
      <c r="I595" s="31"/>
    </row>
    <row r="596" spans="9:9">
      <c r="I596" s="31"/>
    </row>
    <row r="597" spans="9:9">
      <c r="I597" s="31"/>
    </row>
    <row r="598" spans="9:9">
      <c r="I598" s="31"/>
    </row>
    <row r="599" spans="9:9">
      <c r="I599" s="31"/>
    </row>
    <row r="600" spans="9:9">
      <c r="I600" s="31"/>
    </row>
    <row r="601" spans="9:9">
      <c r="I601" s="31"/>
    </row>
    <row r="602" spans="9:9">
      <c r="I602" s="31"/>
    </row>
    <row r="603" spans="9:9">
      <c r="I603" s="31"/>
    </row>
    <row r="604" spans="9:9">
      <c r="I604" s="31"/>
    </row>
    <row r="605" spans="9:9">
      <c r="I605" s="31"/>
    </row>
    <row r="606" spans="9:9">
      <c r="I606" s="31"/>
    </row>
    <row r="607" spans="9:9">
      <c r="I607" s="31"/>
    </row>
    <row r="608" spans="9:9">
      <c r="I608" s="31"/>
    </row>
    <row r="609" spans="9:9">
      <c r="I609" s="31"/>
    </row>
    <row r="610" spans="9:9">
      <c r="I610" s="31"/>
    </row>
    <row r="611" spans="9:9">
      <c r="I611" s="31"/>
    </row>
    <row r="612" spans="9:9">
      <c r="I612" s="31"/>
    </row>
    <row r="613" spans="9:9">
      <c r="I613" s="31"/>
    </row>
    <row r="614" spans="9:9">
      <c r="I614" s="31"/>
    </row>
    <row r="615" spans="9:9">
      <c r="I615" s="31"/>
    </row>
    <row r="616" spans="9:9">
      <c r="I616" s="31"/>
    </row>
    <row r="617" spans="9:9">
      <c r="I617" s="31"/>
    </row>
    <row r="618" spans="9:9">
      <c r="I618" s="31"/>
    </row>
    <row r="619" spans="9:9">
      <c r="I619" s="31"/>
    </row>
    <row r="620" spans="9:9">
      <c r="I620" s="31"/>
    </row>
    <row r="621" spans="9:9">
      <c r="I621" s="31"/>
    </row>
    <row r="622" spans="9:9">
      <c r="I622" s="31"/>
    </row>
    <row r="623" spans="9:9">
      <c r="I623" s="31"/>
    </row>
    <row r="624" spans="9:9">
      <c r="I624" s="31"/>
    </row>
    <row r="625" spans="9:9">
      <c r="I625" s="31"/>
    </row>
    <row r="626" spans="9:9">
      <c r="I626" s="31"/>
    </row>
    <row r="627" spans="9:9">
      <c r="I627" s="31"/>
    </row>
    <row r="628" spans="9:9">
      <c r="I628" s="31"/>
    </row>
    <row r="629" spans="9:9">
      <c r="I629" s="31"/>
    </row>
    <row r="630" spans="9:9">
      <c r="I630" s="31"/>
    </row>
    <row r="631" spans="9:9">
      <c r="I631" s="31"/>
    </row>
    <row r="632" spans="9:9">
      <c r="I632" s="31"/>
    </row>
    <row r="633" spans="9:9">
      <c r="I633" s="31"/>
    </row>
    <row r="634" spans="9:9">
      <c r="I634" s="31"/>
    </row>
    <row r="635" spans="9:9">
      <c r="I635" s="31"/>
    </row>
    <row r="636" spans="9:9">
      <c r="I636" s="31"/>
    </row>
    <row r="637" spans="9:9">
      <c r="I637" s="31"/>
    </row>
    <row r="638" spans="9:9">
      <c r="I638" s="31"/>
    </row>
    <row r="639" spans="9:9">
      <c r="I639" s="31"/>
    </row>
    <row r="640" spans="9:9">
      <c r="I640" s="31"/>
    </row>
    <row r="641" spans="9:9">
      <c r="I641" s="31"/>
    </row>
    <row r="642" spans="9:9">
      <c r="I642" s="31"/>
    </row>
    <row r="643" spans="9:9">
      <c r="I643" s="31"/>
    </row>
    <row r="644" spans="9:9">
      <c r="I644" s="31"/>
    </row>
    <row r="645" spans="9:9">
      <c r="I645" s="31"/>
    </row>
    <row r="646" spans="9:9">
      <c r="I646" s="31"/>
    </row>
    <row r="647" spans="9:9">
      <c r="I647" s="31"/>
    </row>
    <row r="648" spans="9:9">
      <c r="I648" s="31"/>
    </row>
    <row r="649" spans="9:9">
      <c r="I649" s="31"/>
    </row>
    <row r="650" spans="9:9">
      <c r="I650" s="31"/>
    </row>
    <row r="651" spans="9:9">
      <c r="I651" s="31"/>
    </row>
    <row r="652" spans="9:9">
      <c r="I652" s="31"/>
    </row>
    <row r="653" spans="9:9">
      <c r="I653" s="31"/>
    </row>
    <row r="654" spans="9:9">
      <c r="I654" s="31"/>
    </row>
    <row r="655" spans="9:9">
      <c r="I655" s="31"/>
    </row>
    <row r="656" spans="9:9">
      <c r="I656" s="31"/>
    </row>
    <row r="657" spans="9:9">
      <c r="I657" s="31"/>
    </row>
    <row r="658" spans="9:9">
      <c r="I658" s="31"/>
    </row>
    <row r="659" spans="9:9">
      <c r="I659" s="31"/>
    </row>
    <row r="660" spans="9:9">
      <c r="I660" s="31"/>
    </row>
    <row r="661" spans="9:9">
      <c r="I661" s="31"/>
    </row>
    <row r="662" spans="9:9">
      <c r="I662" s="31"/>
    </row>
    <row r="663" spans="9:9">
      <c r="I663" s="31"/>
    </row>
    <row r="664" spans="9:9">
      <c r="I664" s="31"/>
    </row>
    <row r="665" spans="9:9">
      <c r="I665" s="31"/>
    </row>
    <row r="666" spans="9:9">
      <c r="I666" s="31"/>
    </row>
    <row r="667" spans="9:9">
      <c r="I667" s="31"/>
    </row>
    <row r="668" spans="9:9">
      <c r="I668" s="31"/>
    </row>
    <row r="669" spans="9:9">
      <c r="I669" s="31"/>
    </row>
    <row r="670" spans="9:9">
      <c r="I670" s="31"/>
    </row>
    <row r="671" spans="9:9">
      <c r="I671" s="31"/>
    </row>
    <row r="672" spans="9:9">
      <c r="I672" s="31"/>
    </row>
    <row r="673" spans="9:9">
      <c r="I673" s="31"/>
    </row>
    <row r="674" spans="9:9">
      <c r="I674" s="31"/>
    </row>
    <row r="675" spans="9:9">
      <c r="I675" s="31"/>
    </row>
    <row r="676" spans="9:9">
      <c r="I676" s="31"/>
    </row>
    <row r="677" spans="9:9">
      <c r="I677" s="31"/>
    </row>
    <row r="678" spans="9:9">
      <c r="I678" s="31"/>
    </row>
    <row r="679" spans="9:9">
      <c r="I679" s="31"/>
    </row>
    <row r="680" spans="9:9">
      <c r="I680" s="31"/>
    </row>
    <row r="681" spans="9:9">
      <c r="I681" s="31"/>
    </row>
    <row r="682" spans="9:9">
      <c r="I682" s="31"/>
    </row>
    <row r="683" spans="9:9">
      <c r="I683" s="31"/>
    </row>
    <row r="684" spans="9:9">
      <c r="I684" s="31"/>
    </row>
    <row r="685" spans="9:9">
      <c r="I685" s="31"/>
    </row>
    <row r="686" spans="9:9">
      <c r="I686" s="31"/>
    </row>
    <row r="687" spans="9:9">
      <c r="I687" s="31"/>
    </row>
    <row r="688" spans="9:9">
      <c r="I688" s="31"/>
    </row>
    <row r="689" spans="9:9">
      <c r="I689" s="31"/>
    </row>
    <row r="690" spans="9:9">
      <c r="I690" s="31"/>
    </row>
    <row r="691" spans="9:9">
      <c r="I691" s="31"/>
    </row>
    <row r="692" spans="9:9">
      <c r="I692" s="31"/>
    </row>
    <row r="693" spans="9:9">
      <c r="I693" s="31"/>
    </row>
    <row r="694" spans="9:9">
      <c r="I694" s="31"/>
    </row>
    <row r="695" spans="9:9">
      <c r="I695" s="31"/>
    </row>
    <row r="696" spans="9:9">
      <c r="I696" s="31"/>
    </row>
    <row r="697" spans="9:9">
      <c r="I697" s="31"/>
    </row>
    <row r="698" spans="9:9">
      <c r="I698" s="31"/>
    </row>
    <row r="699" spans="9:9">
      <c r="I699" s="31"/>
    </row>
    <row r="700" spans="9:9">
      <c r="I700" s="31"/>
    </row>
    <row r="701" spans="9:9">
      <c r="I701" s="31"/>
    </row>
    <row r="702" spans="9:9">
      <c r="I702" s="31"/>
    </row>
    <row r="703" spans="9:9">
      <c r="I703" s="31"/>
    </row>
    <row r="704" spans="9:9">
      <c r="I704" s="31"/>
    </row>
    <row r="705" spans="9:9">
      <c r="I705" s="31"/>
    </row>
    <row r="706" spans="9:9">
      <c r="I706" s="31"/>
    </row>
    <row r="707" spans="9:9">
      <c r="I707" s="31"/>
    </row>
    <row r="708" spans="9:9">
      <c r="I708" s="31"/>
    </row>
    <row r="709" spans="9:9">
      <c r="I709" s="31"/>
    </row>
    <row r="710" spans="9:9">
      <c r="I710" s="31"/>
    </row>
    <row r="711" spans="9:9">
      <c r="I711" s="31"/>
    </row>
    <row r="712" spans="9:9">
      <c r="I712" s="31"/>
    </row>
    <row r="713" spans="9:9">
      <c r="I713" s="31"/>
    </row>
    <row r="714" spans="9:9">
      <c r="I714" s="31"/>
    </row>
    <row r="715" spans="9:9">
      <c r="I715" s="31"/>
    </row>
    <row r="716" spans="9:9">
      <c r="I716" s="31"/>
    </row>
    <row r="717" spans="9:9">
      <c r="I717" s="31"/>
    </row>
    <row r="718" spans="9:9">
      <c r="I718" s="31"/>
    </row>
    <row r="719" spans="9:9">
      <c r="I719" s="31"/>
    </row>
    <row r="720" spans="9:9">
      <c r="I720" s="31"/>
    </row>
    <row r="721" spans="9:9">
      <c r="I721" s="31"/>
    </row>
    <row r="722" spans="9:9">
      <c r="I722" s="31"/>
    </row>
    <row r="723" spans="9:9">
      <c r="I723" s="31"/>
    </row>
    <row r="724" spans="9:9">
      <c r="I724" s="31"/>
    </row>
    <row r="725" spans="9:9">
      <c r="I725" s="31"/>
    </row>
    <row r="726" spans="9:9">
      <c r="I726" s="31"/>
    </row>
    <row r="727" spans="9:9">
      <c r="I727" s="31"/>
    </row>
    <row r="728" spans="9:9">
      <c r="I728" s="31"/>
    </row>
    <row r="729" spans="9:9">
      <c r="I729" s="31"/>
    </row>
    <row r="730" spans="9:9">
      <c r="I730" s="31"/>
    </row>
    <row r="731" spans="9:9">
      <c r="I731" s="31"/>
    </row>
    <row r="732" spans="9:9">
      <c r="I732" s="31"/>
    </row>
    <row r="733" spans="9:9">
      <c r="I733" s="31"/>
    </row>
    <row r="734" spans="9:9">
      <c r="I734" s="31"/>
    </row>
    <row r="735" spans="9:9">
      <c r="I735" s="31"/>
    </row>
    <row r="736" spans="9:9">
      <c r="I736" s="31"/>
    </row>
    <row r="737" spans="9:9">
      <c r="I737" s="31"/>
    </row>
    <row r="738" spans="9:9">
      <c r="I738" s="31"/>
    </row>
    <row r="739" spans="9:9">
      <c r="I739" s="31"/>
    </row>
    <row r="740" spans="9:9">
      <c r="I740" s="31"/>
    </row>
    <row r="741" spans="9:9">
      <c r="I741" s="31"/>
    </row>
    <row r="742" spans="9:9">
      <c r="I742" s="31"/>
    </row>
    <row r="743" spans="9:9">
      <c r="I743" s="31"/>
    </row>
    <row r="744" spans="9:9">
      <c r="I744" s="31"/>
    </row>
    <row r="745" spans="9:9">
      <c r="I745" s="31"/>
    </row>
    <row r="746" spans="9:9">
      <c r="I746" s="31"/>
    </row>
    <row r="747" spans="9:9">
      <c r="I747" s="31"/>
    </row>
    <row r="748" spans="9:9">
      <c r="I748" s="31"/>
    </row>
    <row r="749" spans="9:9">
      <c r="I749" s="31"/>
    </row>
    <row r="750" spans="9:9">
      <c r="I750" s="31"/>
    </row>
    <row r="751" spans="9:9">
      <c r="I751" s="31"/>
    </row>
    <row r="752" spans="9:9">
      <c r="I752" s="31"/>
    </row>
    <row r="753" spans="9:9">
      <c r="I753" s="31"/>
    </row>
    <row r="754" spans="9:9">
      <c r="I754" s="31"/>
    </row>
    <row r="755" spans="9:9">
      <c r="I755" s="31"/>
    </row>
    <row r="756" spans="9:9">
      <c r="I756" s="31"/>
    </row>
    <row r="757" spans="9:9">
      <c r="I757" s="31"/>
    </row>
    <row r="758" spans="9:9">
      <c r="I758" s="31"/>
    </row>
    <row r="759" spans="9:9">
      <c r="I759" s="31"/>
    </row>
    <row r="760" spans="9:9">
      <c r="I760" s="31"/>
    </row>
    <row r="761" spans="9:9">
      <c r="I761" s="31"/>
    </row>
    <row r="762" spans="9:9">
      <c r="I762" s="31"/>
    </row>
    <row r="763" spans="9:9">
      <c r="I763" s="31"/>
    </row>
    <row r="764" spans="9:9">
      <c r="I764" s="31"/>
    </row>
    <row r="765" spans="9:9">
      <c r="I765" s="31"/>
    </row>
    <row r="766" spans="9:9">
      <c r="I766" s="31"/>
    </row>
    <row r="767" spans="9:9">
      <c r="I767" s="31"/>
    </row>
    <row r="768" spans="9:9">
      <c r="I768" s="31"/>
    </row>
    <row r="769" spans="9:9">
      <c r="I769" s="31"/>
    </row>
    <row r="770" spans="9:9">
      <c r="I770" s="31"/>
    </row>
    <row r="771" spans="9:9">
      <c r="I771" s="31"/>
    </row>
    <row r="772" spans="9:9">
      <c r="I772" s="31"/>
    </row>
    <row r="773" spans="9:9">
      <c r="I773" s="31"/>
    </row>
    <row r="774" spans="9:9">
      <c r="I774" s="31"/>
    </row>
    <row r="775" spans="9:9">
      <c r="I775" s="31"/>
    </row>
    <row r="776" spans="9:9">
      <c r="I776" s="31"/>
    </row>
    <row r="777" spans="9:9">
      <c r="I777" s="31"/>
    </row>
    <row r="778" spans="9:9">
      <c r="I778" s="31"/>
    </row>
    <row r="779" spans="9:9">
      <c r="I779" s="31"/>
    </row>
    <row r="780" spans="9:9">
      <c r="I780" s="31"/>
    </row>
    <row r="781" spans="9:9">
      <c r="I781" s="31"/>
    </row>
    <row r="782" spans="9:9">
      <c r="I782" s="31"/>
    </row>
    <row r="783" spans="9:9">
      <c r="I783" s="31"/>
    </row>
    <row r="784" spans="9:9">
      <c r="I784" s="31"/>
    </row>
    <row r="785" spans="9:9">
      <c r="I785" s="31"/>
    </row>
    <row r="786" spans="9:9">
      <c r="I786" s="31"/>
    </row>
    <row r="787" spans="9:9">
      <c r="I787" s="31"/>
    </row>
    <row r="788" spans="9:9">
      <c r="I788" s="31"/>
    </row>
    <row r="789" spans="9:9">
      <c r="I789" s="31"/>
    </row>
    <row r="790" spans="9:9">
      <c r="I790" s="31"/>
    </row>
    <row r="791" spans="9:9">
      <c r="I791" s="31"/>
    </row>
    <row r="792" spans="9:9">
      <c r="I792" s="31"/>
    </row>
    <row r="793" spans="9:9">
      <c r="I793" s="31"/>
    </row>
    <row r="794" spans="9:9">
      <c r="I794" s="31"/>
    </row>
    <row r="795" spans="9:9">
      <c r="I795" s="31"/>
    </row>
    <row r="796" spans="9:9">
      <c r="I796" s="31"/>
    </row>
    <row r="797" spans="9:9">
      <c r="I797" s="31"/>
    </row>
    <row r="798" spans="9:9">
      <c r="I798" s="31"/>
    </row>
    <row r="799" spans="9:9">
      <c r="I799" s="31"/>
    </row>
    <row r="800" spans="9:9">
      <c r="I800" s="31"/>
    </row>
    <row r="801" spans="9:9">
      <c r="I801" s="31"/>
    </row>
    <row r="802" spans="9:9">
      <c r="I802" s="31"/>
    </row>
    <row r="803" spans="9:9">
      <c r="I803" s="31"/>
    </row>
    <row r="804" spans="9:9">
      <c r="I804" s="31"/>
    </row>
    <row r="805" spans="9:9">
      <c r="I805" s="31"/>
    </row>
    <row r="806" spans="9:9">
      <c r="I806" s="31"/>
    </row>
    <row r="807" spans="9:9">
      <c r="I807" s="31"/>
    </row>
    <row r="808" spans="9:9">
      <c r="I808" s="31"/>
    </row>
    <row r="809" spans="9:9">
      <c r="I809" s="31"/>
    </row>
    <row r="810" spans="9:9">
      <c r="I810" s="31"/>
    </row>
    <row r="811" spans="9:9">
      <c r="I811" s="31"/>
    </row>
    <row r="812" spans="9:9">
      <c r="I812" s="31"/>
    </row>
    <row r="813" spans="9:9">
      <c r="I813" s="31"/>
    </row>
    <row r="814" spans="9:9">
      <c r="I814" s="31"/>
    </row>
    <row r="815" spans="9:9">
      <c r="I815" s="31"/>
    </row>
    <row r="816" spans="9:9">
      <c r="I816" s="31"/>
    </row>
    <row r="817" spans="9:9">
      <c r="I817" s="31"/>
    </row>
    <row r="818" spans="9:9">
      <c r="I818" s="31"/>
    </row>
    <row r="819" spans="9:9">
      <c r="I819" s="31"/>
    </row>
    <row r="820" spans="9:9">
      <c r="I820" s="31"/>
    </row>
    <row r="821" spans="9:9">
      <c r="I821" s="31"/>
    </row>
    <row r="822" spans="9:9">
      <c r="I822" s="31"/>
    </row>
    <row r="823" spans="9:9">
      <c r="I823" s="31"/>
    </row>
    <row r="824" spans="9:9">
      <c r="I824" s="31"/>
    </row>
    <row r="825" spans="9:9">
      <c r="I825" s="31"/>
    </row>
    <row r="826" spans="9:9">
      <c r="I826" s="31"/>
    </row>
    <row r="827" spans="9:9">
      <c r="I827" s="31"/>
    </row>
    <row r="828" spans="9:9">
      <c r="I828" s="31"/>
    </row>
    <row r="829" spans="9:9">
      <c r="I829" s="31"/>
    </row>
    <row r="830" spans="9:9">
      <c r="I830" s="31"/>
    </row>
    <row r="831" spans="9:9">
      <c r="I831" s="31"/>
    </row>
    <row r="832" spans="9:9">
      <c r="I832" s="31"/>
    </row>
    <row r="833" spans="9:9">
      <c r="I833" s="31"/>
    </row>
    <row r="834" spans="9:9">
      <c r="I834" s="31"/>
    </row>
    <row r="835" spans="9:9">
      <c r="I835" s="31"/>
    </row>
    <row r="836" spans="9:9">
      <c r="I836" s="31"/>
    </row>
    <row r="837" spans="9:9">
      <c r="I837" s="31"/>
    </row>
    <row r="838" spans="9:9">
      <c r="I838" s="31"/>
    </row>
    <row r="839" spans="9:9">
      <c r="I839" s="31"/>
    </row>
    <row r="840" spans="9:9">
      <c r="I840" s="31"/>
    </row>
    <row r="841" spans="9:9">
      <c r="I841" s="31"/>
    </row>
    <row r="842" spans="9:9">
      <c r="I842" s="31"/>
    </row>
    <row r="843" spans="9:9">
      <c r="I843" s="31"/>
    </row>
    <row r="844" spans="9:9">
      <c r="I844" s="31"/>
    </row>
    <row r="845" spans="9:9">
      <c r="I845" s="31"/>
    </row>
    <row r="846" spans="9:9">
      <c r="I846" s="31"/>
    </row>
    <row r="847" spans="9:9">
      <c r="I847" s="31"/>
    </row>
    <row r="848" spans="9:9">
      <c r="I848" s="31"/>
    </row>
    <row r="849" spans="9:9">
      <c r="I849" s="31"/>
    </row>
    <row r="850" spans="9:9">
      <c r="I850" s="31"/>
    </row>
    <row r="851" spans="9:9">
      <c r="I851" s="31"/>
    </row>
    <row r="852" spans="9:9">
      <c r="I852" s="31"/>
    </row>
    <row r="853" spans="9:9">
      <c r="I853" s="31"/>
    </row>
    <row r="854" spans="9:9">
      <c r="I854" s="31"/>
    </row>
    <row r="855" spans="9:9">
      <c r="I855" s="31"/>
    </row>
    <row r="856" spans="9:9">
      <c r="I856" s="31"/>
    </row>
    <row r="857" spans="9:9">
      <c r="I857" s="31"/>
    </row>
    <row r="858" spans="9:9">
      <c r="I858" s="31"/>
    </row>
    <row r="859" spans="9:9">
      <c r="I859" s="31"/>
    </row>
    <row r="860" spans="9:9">
      <c r="I860" s="31"/>
    </row>
    <row r="861" spans="9:9">
      <c r="I861" s="31"/>
    </row>
    <row r="862" spans="9:9">
      <c r="I862" s="31"/>
    </row>
    <row r="863" spans="9:9">
      <c r="I863" s="31"/>
    </row>
    <row r="864" spans="9:9">
      <c r="I864" s="31"/>
    </row>
    <row r="865" spans="9:9">
      <c r="I865" s="31"/>
    </row>
    <row r="866" spans="9:9">
      <c r="I866" s="31"/>
    </row>
    <row r="867" spans="9:9">
      <c r="I867" s="31"/>
    </row>
    <row r="868" spans="9:9">
      <c r="I868" s="31"/>
    </row>
    <row r="869" spans="9:9">
      <c r="I869" s="31"/>
    </row>
    <row r="870" spans="9:9">
      <c r="I870" s="31"/>
    </row>
    <row r="871" spans="9:9">
      <c r="I871" s="31"/>
    </row>
    <row r="872" spans="9:9">
      <c r="I872" s="31"/>
    </row>
    <row r="873" spans="9:9">
      <c r="I873" s="31"/>
    </row>
    <row r="874" spans="9:9">
      <c r="I874" s="31"/>
    </row>
    <row r="875" spans="9:9">
      <c r="I875" s="31"/>
    </row>
    <row r="876" spans="9:9">
      <c r="I876" s="31"/>
    </row>
    <row r="877" spans="9:9">
      <c r="I877" s="31"/>
    </row>
    <row r="878" spans="9:9">
      <c r="I878" s="31"/>
    </row>
    <row r="879" spans="9:9">
      <c r="I879" s="31"/>
    </row>
    <row r="880" spans="9:9">
      <c r="I880" s="31"/>
    </row>
    <row r="881" spans="9:9">
      <c r="I881" s="31"/>
    </row>
    <row r="882" spans="9:9">
      <c r="I882" s="31"/>
    </row>
    <row r="883" spans="9:9">
      <c r="I883" s="31"/>
    </row>
    <row r="884" spans="9:9">
      <c r="I884" s="31"/>
    </row>
    <row r="885" spans="9:9">
      <c r="I885" s="31"/>
    </row>
    <row r="886" spans="9:9">
      <c r="I886" s="31"/>
    </row>
    <row r="887" spans="9:9">
      <c r="I887" s="31"/>
    </row>
    <row r="888" spans="9:9">
      <c r="I888" s="31"/>
    </row>
    <row r="889" spans="9:9">
      <c r="I889" s="31"/>
    </row>
    <row r="890" spans="9:9">
      <c r="I890" s="31"/>
    </row>
    <row r="891" spans="9:9">
      <c r="I891" s="31"/>
    </row>
    <row r="892" spans="9:9">
      <c r="I892" s="31"/>
    </row>
    <row r="893" spans="9:9">
      <c r="I893" s="31"/>
    </row>
    <row r="894" spans="9:9">
      <c r="I894" s="31"/>
    </row>
    <row r="895" spans="9:9">
      <c r="I895" s="31"/>
    </row>
    <row r="896" spans="9:9">
      <c r="I896" s="31"/>
    </row>
    <row r="897" spans="9:9">
      <c r="I897" s="31"/>
    </row>
    <row r="898" spans="9:9">
      <c r="I898" s="31"/>
    </row>
    <row r="899" spans="9:9">
      <c r="I899" s="31"/>
    </row>
    <row r="900" spans="9:9">
      <c r="I900" s="31"/>
    </row>
    <row r="901" spans="9:9">
      <c r="I901" s="31"/>
    </row>
    <row r="902" spans="9:9">
      <c r="I902" s="31"/>
    </row>
    <row r="903" spans="9:9">
      <c r="I903" s="31"/>
    </row>
    <row r="904" spans="9:9">
      <c r="I904" s="31"/>
    </row>
    <row r="905" spans="9:9">
      <c r="I905" s="31"/>
    </row>
    <row r="906" spans="9:9">
      <c r="I906" s="31"/>
    </row>
    <row r="907" spans="9:9">
      <c r="I907" s="31"/>
    </row>
    <row r="908" spans="9:9">
      <c r="I908" s="31"/>
    </row>
    <row r="909" spans="9:9">
      <c r="I909" s="31"/>
    </row>
    <row r="910" spans="9:9">
      <c r="I910" s="31"/>
    </row>
    <row r="911" spans="9:9">
      <c r="I911" s="31"/>
    </row>
    <row r="912" spans="9:9">
      <c r="I912" s="31"/>
    </row>
    <row r="913" spans="9:9">
      <c r="I913" s="31"/>
    </row>
    <row r="914" spans="9:9">
      <c r="I914" s="31"/>
    </row>
    <row r="915" spans="9:9">
      <c r="I915" s="31"/>
    </row>
    <row r="916" spans="9:9">
      <c r="I916" s="31"/>
    </row>
    <row r="917" spans="9:9">
      <c r="I917" s="31"/>
    </row>
    <row r="918" spans="9:9">
      <c r="I918" s="31"/>
    </row>
    <row r="919" spans="9:9">
      <c r="I919" s="31"/>
    </row>
    <row r="920" spans="9:9">
      <c r="I920" s="31"/>
    </row>
    <row r="921" spans="9:9">
      <c r="I921" s="31"/>
    </row>
    <row r="922" spans="9:9">
      <c r="I922" s="31"/>
    </row>
    <row r="923" spans="9:9">
      <c r="I923" s="31"/>
    </row>
    <row r="924" spans="9:9">
      <c r="I924" s="31"/>
    </row>
    <row r="925" spans="9:9">
      <c r="I925" s="31"/>
    </row>
    <row r="926" spans="9:9">
      <c r="I926" s="31"/>
    </row>
    <row r="927" spans="9:9">
      <c r="I927" s="31"/>
    </row>
    <row r="928" spans="9:9">
      <c r="I928" s="31"/>
    </row>
    <row r="929" spans="9:9">
      <c r="I929" s="31"/>
    </row>
    <row r="930" spans="9:9">
      <c r="I930" s="31"/>
    </row>
    <row r="931" spans="9:9">
      <c r="I931" s="31"/>
    </row>
    <row r="932" spans="9:9">
      <c r="I932" s="31"/>
    </row>
    <row r="933" spans="9:9">
      <c r="I933" s="31"/>
    </row>
    <row r="934" spans="9:9">
      <c r="I934" s="31"/>
    </row>
    <row r="935" spans="9:9">
      <c r="I935" s="31"/>
    </row>
    <row r="936" spans="9:9">
      <c r="I936" s="31"/>
    </row>
    <row r="937" spans="9:9">
      <c r="I937" s="31"/>
    </row>
    <row r="938" spans="9:9">
      <c r="I938" s="31"/>
    </row>
    <row r="939" spans="9:9">
      <c r="I939" s="31"/>
    </row>
    <row r="940" spans="9:9">
      <c r="I940" s="31"/>
    </row>
    <row r="941" spans="9:9">
      <c r="I941" s="31"/>
    </row>
    <row r="942" spans="9:9">
      <c r="I942" s="31"/>
    </row>
    <row r="943" spans="9:9">
      <c r="I943" s="31"/>
    </row>
    <row r="944" spans="9:9">
      <c r="I944" s="31"/>
    </row>
    <row r="945" spans="9:9">
      <c r="I945" s="31"/>
    </row>
    <row r="946" spans="9:9">
      <c r="I946" s="31"/>
    </row>
    <row r="947" spans="9:9">
      <c r="I947" s="31"/>
    </row>
    <row r="948" spans="9:9">
      <c r="I948" s="31"/>
    </row>
    <row r="949" spans="9:9">
      <c r="I949" s="31"/>
    </row>
    <row r="950" spans="9:9">
      <c r="I950" s="31"/>
    </row>
    <row r="951" spans="9:9">
      <c r="I951" s="31"/>
    </row>
    <row r="952" spans="9:9">
      <c r="I952" s="31"/>
    </row>
    <row r="953" spans="9:9">
      <c r="I953" s="31"/>
    </row>
    <row r="954" spans="9:9">
      <c r="I954" s="31"/>
    </row>
    <row r="955" spans="9:9">
      <c r="I955" s="31"/>
    </row>
    <row r="956" spans="9:9">
      <c r="I956" s="31"/>
    </row>
    <row r="957" spans="9:9">
      <c r="I957" s="31"/>
    </row>
    <row r="958" spans="9:9">
      <c r="I958" s="31"/>
    </row>
    <row r="959" spans="9:9">
      <c r="I959" s="31"/>
    </row>
    <row r="960" spans="9:9">
      <c r="I960" s="31"/>
    </row>
    <row r="961" spans="9:9">
      <c r="I961" s="31"/>
    </row>
    <row r="962" spans="9:9">
      <c r="I962" s="31"/>
    </row>
    <row r="963" spans="9:9">
      <c r="I963" s="31"/>
    </row>
    <row r="964" spans="9:9">
      <c r="I964" s="31"/>
    </row>
    <row r="965" spans="9:9">
      <c r="I965" s="31"/>
    </row>
    <row r="966" spans="9:9">
      <c r="I966" s="31"/>
    </row>
    <row r="967" spans="9:9">
      <c r="I967" s="31"/>
    </row>
    <row r="968" spans="9:9">
      <c r="I968" s="31"/>
    </row>
    <row r="969" spans="9:9">
      <c r="I969" s="31"/>
    </row>
    <row r="970" spans="9:9">
      <c r="I970" s="31"/>
    </row>
    <row r="971" spans="9:9">
      <c r="I971" s="31"/>
    </row>
    <row r="972" spans="9:9">
      <c r="I972" s="31"/>
    </row>
    <row r="973" spans="9:9">
      <c r="I973" s="31"/>
    </row>
    <row r="974" spans="9:9">
      <c r="I974" s="31"/>
    </row>
    <row r="975" spans="9:9">
      <c r="I975" s="31"/>
    </row>
    <row r="976" spans="9:9">
      <c r="I976" s="31"/>
    </row>
    <row r="977" spans="9:9">
      <c r="I977" s="31"/>
    </row>
    <row r="978" spans="9:9">
      <c r="I978" s="31"/>
    </row>
    <row r="979" spans="9:9">
      <c r="I979" s="31"/>
    </row>
    <row r="980" spans="9:9">
      <c r="I980" s="31"/>
    </row>
    <row r="981" spans="9:9">
      <c r="I981" s="31"/>
    </row>
    <row r="982" spans="9:9">
      <c r="I982" s="31"/>
    </row>
    <row r="983" spans="9:9">
      <c r="I983" s="31"/>
    </row>
    <row r="984" spans="9:9">
      <c r="I984" s="31"/>
    </row>
    <row r="985" spans="9:9">
      <c r="I985" s="31"/>
    </row>
    <row r="986" spans="9:9">
      <c r="I986" s="31"/>
    </row>
    <row r="987" spans="9:9">
      <c r="I987" s="31"/>
    </row>
    <row r="988" spans="9:9">
      <c r="I988" s="31"/>
    </row>
    <row r="989" spans="9:9">
      <c r="I989" s="31"/>
    </row>
    <row r="990" spans="9:9">
      <c r="I990" s="31"/>
    </row>
    <row r="991" spans="9:9">
      <c r="I991" s="31"/>
    </row>
    <row r="992" spans="9:9">
      <c r="I992" s="31"/>
    </row>
    <row r="993" spans="9:9">
      <c r="I993" s="31"/>
    </row>
    <row r="994" spans="9:9">
      <c r="I994" s="31"/>
    </row>
    <row r="995" spans="9:9">
      <c r="I995" s="31"/>
    </row>
    <row r="996" spans="9:9">
      <c r="I996" s="31"/>
    </row>
    <row r="997" spans="9:9">
      <c r="I997" s="31"/>
    </row>
    <row r="998" spans="9:9">
      <c r="I998" s="31"/>
    </row>
    <row r="999" spans="9:9">
      <c r="I999" s="31"/>
    </row>
    <row r="1000" spans="9:9">
      <c r="I1000" s="31"/>
    </row>
    <row r="1001" spans="9:9">
      <c r="I1001" s="31"/>
    </row>
    <row r="1002" spans="9:9">
      <c r="I1002" s="31"/>
    </row>
    <row r="1003" spans="9:9">
      <c r="I1003" s="31"/>
    </row>
    <row r="1004" spans="9:9">
      <c r="I1004" s="31"/>
    </row>
    <row r="1005" spans="9:9">
      <c r="I1005" s="31"/>
    </row>
    <row r="1006" spans="9:9">
      <c r="I1006" s="31"/>
    </row>
    <row r="1007" spans="9:9">
      <c r="I1007" s="31"/>
    </row>
    <row r="1008" spans="9:9">
      <c r="I1008" s="31"/>
    </row>
    <row r="1009" spans="9:9">
      <c r="I1009" s="31"/>
    </row>
    <row r="1010" spans="9:9">
      <c r="I1010" s="31"/>
    </row>
    <row r="1011" spans="9:9">
      <c r="I1011" s="31"/>
    </row>
    <row r="1012" spans="9:9">
      <c r="I1012" s="31"/>
    </row>
    <row r="1013" spans="9:9">
      <c r="I1013" s="31"/>
    </row>
    <row r="1014" spans="9:9">
      <c r="I1014" s="31"/>
    </row>
    <row r="1015" spans="9:9">
      <c r="I1015" s="31"/>
    </row>
    <row r="1016" spans="9:9">
      <c r="I1016" s="31"/>
    </row>
    <row r="1017" spans="9:9">
      <c r="I1017" s="31"/>
    </row>
    <row r="1018" spans="9:9">
      <c r="I1018" s="31"/>
    </row>
    <row r="1019" spans="9:9">
      <c r="I1019" s="31"/>
    </row>
    <row r="1020" spans="9:9">
      <c r="I1020" s="31"/>
    </row>
    <row r="1021" spans="9:9">
      <c r="I1021" s="31"/>
    </row>
    <row r="1022" spans="9:9">
      <c r="I1022" s="31"/>
    </row>
    <row r="1023" spans="9:9">
      <c r="I1023" s="31"/>
    </row>
    <row r="1024" spans="9:9">
      <c r="I1024" s="31"/>
    </row>
    <row r="1025" spans="9:9">
      <c r="I1025" s="31"/>
    </row>
    <row r="1026" spans="9:9">
      <c r="I1026" s="31"/>
    </row>
    <row r="1027" spans="9:9">
      <c r="I1027" s="31"/>
    </row>
    <row r="1028" spans="9:9">
      <c r="I1028" s="31"/>
    </row>
    <row r="1029" spans="9:9">
      <c r="I1029" s="31"/>
    </row>
    <row r="1030" spans="9:9">
      <c r="I1030" s="31"/>
    </row>
    <row r="1031" spans="9:9">
      <c r="I1031" s="31"/>
    </row>
    <row r="1032" spans="9:9">
      <c r="I1032" s="31"/>
    </row>
    <row r="1033" spans="9:9">
      <c r="I1033" s="31"/>
    </row>
    <row r="1034" spans="9:9">
      <c r="I1034" s="31"/>
    </row>
    <row r="1035" spans="9:9">
      <c r="I1035" s="31"/>
    </row>
    <row r="1036" spans="9:9">
      <c r="I1036" s="31"/>
    </row>
    <row r="1037" spans="9:9">
      <c r="I1037" s="31"/>
    </row>
    <row r="1038" spans="9:9">
      <c r="I1038" s="31"/>
    </row>
    <row r="1039" spans="9:9">
      <c r="I1039" s="31"/>
    </row>
    <row r="1040" spans="9:9">
      <c r="I1040" s="31"/>
    </row>
    <row r="1041" spans="9:9">
      <c r="I1041" s="31"/>
    </row>
    <row r="1042" spans="9:9">
      <c r="I1042" s="31"/>
    </row>
    <row r="1043" spans="9:9">
      <c r="I1043" s="31"/>
    </row>
    <row r="1044" spans="9:9">
      <c r="I1044" s="31"/>
    </row>
    <row r="1045" spans="9:9">
      <c r="I1045" s="31"/>
    </row>
    <row r="1046" spans="9:9">
      <c r="I1046" s="31"/>
    </row>
    <row r="1047" spans="9:9">
      <c r="I1047" s="31"/>
    </row>
    <row r="1048" spans="9:9">
      <c r="I1048" s="31"/>
    </row>
    <row r="1049" spans="9:9">
      <c r="I1049" s="31"/>
    </row>
    <row r="1050" spans="9:9">
      <c r="I1050" s="31"/>
    </row>
    <row r="1051" spans="9:9">
      <c r="I1051" s="31"/>
    </row>
    <row r="1052" spans="9:9">
      <c r="I1052" s="31"/>
    </row>
    <row r="1053" spans="9:9">
      <c r="I1053" s="31"/>
    </row>
    <row r="1054" spans="9:9">
      <c r="I1054" s="31"/>
    </row>
    <row r="1055" spans="9:9">
      <c r="I1055" s="31"/>
    </row>
    <row r="1056" spans="9:9">
      <c r="I1056" s="31"/>
    </row>
    <row r="1057" spans="9:9">
      <c r="I1057" s="31"/>
    </row>
    <row r="1058" spans="9:9">
      <c r="I1058" s="31"/>
    </row>
    <row r="1059" spans="9:9">
      <c r="I1059" s="31"/>
    </row>
    <row r="1060" spans="9:9">
      <c r="I1060" s="31"/>
    </row>
    <row r="1061" spans="9:9">
      <c r="I1061" s="31"/>
    </row>
    <row r="1062" spans="9:9">
      <c r="I1062" s="31"/>
    </row>
    <row r="1063" spans="9:9">
      <c r="I1063" s="31"/>
    </row>
    <row r="1064" spans="9:9">
      <c r="I1064" s="31"/>
    </row>
    <row r="1065" spans="9:9">
      <c r="I1065" s="31"/>
    </row>
    <row r="1066" spans="9:9">
      <c r="I1066" s="31"/>
    </row>
    <row r="1067" spans="9:9">
      <c r="I1067" s="31"/>
    </row>
    <row r="1068" spans="9:9">
      <c r="I1068" s="31"/>
    </row>
    <row r="1069" spans="9:9">
      <c r="I1069" s="31"/>
    </row>
    <row r="1070" spans="9:9">
      <c r="I1070" s="31"/>
    </row>
    <row r="1071" spans="9:9">
      <c r="I1071" s="31"/>
    </row>
    <row r="1072" spans="9:9">
      <c r="I1072" s="31"/>
    </row>
    <row r="1073" spans="9:9">
      <c r="I1073" s="31"/>
    </row>
    <row r="1074" spans="9:9">
      <c r="I1074" s="31"/>
    </row>
    <row r="1075" spans="9:9">
      <c r="I1075" s="31"/>
    </row>
    <row r="1076" spans="9:9">
      <c r="I1076" s="31"/>
    </row>
    <row r="1077" spans="9:9">
      <c r="I1077" s="31"/>
    </row>
    <row r="1078" spans="9:9">
      <c r="I1078" s="31"/>
    </row>
    <row r="1079" spans="9:9">
      <c r="I1079" s="31"/>
    </row>
    <row r="1080" spans="9:9">
      <c r="I1080" s="31"/>
    </row>
    <row r="1081" spans="9:9">
      <c r="I1081" s="31"/>
    </row>
    <row r="1082" spans="9:9">
      <c r="I1082" s="31"/>
    </row>
    <row r="1083" spans="9:9">
      <c r="I1083" s="31"/>
    </row>
    <row r="1084" spans="9:9">
      <c r="I1084" s="31"/>
    </row>
    <row r="1085" spans="9:9">
      <c r="I1085" s="31"/>
    </row>
    <row r="1086" spans="9:9">
      <c r="I1086" s="31"/>
    </row>
    <row r="1087" spans="9:9">
      <c r="I1087" s="31"/>
    </row>
    <row r="1088" spans="9:9">
      <c r="I1088" s="31"/>
    </row>
    <row r="1089" spans="9:9">
      <c r="I1089" s="31"/>
    </row>
    <row r="1090" spans="9:9">
      <c r="I1090" s="31"/>
    </row>
    <row r="1091" spans="9:9">
      <c r="I1091" s="31"/>
    </row>
    <row r="1092" spans="9:9">
      <c r="I1092" s="31"/>
    </row>
    <row r="1093" spans="9:9">
      <c r="I1093" s="31"/>
    </row>
    <row r="1094" spans="9:9">
      <c r="I1094" s="31"/>
    </row>
    <row r="1095" spans="9:9">
      <c r="I1095" s="31"/>
    </row>
    <row r="1096" spans="9:9">
      <c r="I1096" s="31"/>
    </row>
    <row r="1097" spans="9:9">
      <c r="I1097" s="31"/>
    </row>
    <row r="1098" spans="9:9">
      <c r="I1098" s="31"/>
    </row>
    <row r="1099" spans="9:9">
      <c r="I1099" s="31"/>
    </row>
    <row r="1100" spans="9:9">
      <c r="I1100" s="31"/>
    </row>
    <row r="1101" spans="9:9">
      <c r="I1101" s="31"/>
    </row>
    <row r="1102" spans="9:9">
      <c r="I1102" s="31"/>
    </row>
    <row r="1103" spans="9:9">
      <c r="I1103" s="31"/>
    </row>
    <row r="1104" spans="9:9">
      <c r="I1104" s="31"/>
    </row>
    <row r="1105" spans="9:9">
      <c r="I1105" s="31"/>
    </row>
    <row r="1106" spans="9:9">
      <c r="I1106" s="31"/>
    </row>
    <row r="1107" spans="9:9">
      <c r="I1107" s="31"/>
    </row>
    <row r="1108" spans="9:9">
      <c r="I1108" s="31"/>
    </row>
    <row r="1109" spans="9:9">
      <c r="I1109" s="31"/>
    </row>
    <row r="1110" spans="9:9">
      <c r="I1110" s="31"/>
    </row>
    <row r="1111" spans="9:9">
      <c r="I1111" s="31"/>
    </row>
    <row r="1112" spans="9:9">
      <c r="I1112" s="31"/>
    </row>
    <row r="1113" spans="9:9">
      <c r="I1113" s="31"/>
    </row>
    <row r="1114" spans="9:9">
      <c r="I1114" s="31"/>
    </row>
    <row r="1115" spans="9:9">
      <c r="I1115" s="31"/>
    </row>
    <row r="1116" spans="9:9">
      <c r="I1116" s="31"/>
    </row>
    <row r="1117" spans="9:9">
      <c r="I1117" s="31"/>
    </row>
    <row r="1118" spans="9:9">
      <c r="I1118" s="31"/>
    </row>
    <row r="1119" spans="9:9">
      <c r="I1119" s="31"/>
    </row>
    <row r="1120" spans="9:9">
      <c r="I1120" s="31"/>
    </row>
    <row r="1121" spans="9:9">
      <c r="I1121" s="31"/>
    </row>
    <row r="1122" spans="9:9">
      <c r="I1122" s="31"/>
    </row>
    <row r="1123" spans="9:9">
      <c r="I1123" s="31"/>
    </row>
    <row r="1124" spans="9:9">
      <c r="I1124" s="31"/>
    </row>
    <row r="1125" spans="9:9">
      <c r="I1125" s="31"/>
    </row>
    <row r="1126" spans="9:9">
      <c r="I1126" s="31"/>
    </row>
    <row r="1127" spans="9:9">
      <c r="I1127" s="31"/>
    </row>
    <row r="1128" spans="9:9">
      <c r="I1128" s="31"/>
    </row>
    <row r="1129" spans="9:9">
      <c r="I1129" s="31"/>
    </row>
    <row r="1130" spans="9:9">
      <c r="I1130" s="31"/>
    </row>
    <row r="1131" spans="9:9">
      <c r="I1131" s="31"/>
    </row>
    <row r="1132" spans="9:9">
      <c r="I1132" s="31"/>
    </row>
    <row r="1133" spans="9:9">
      <c r="I1133" s="31"/>
    </row>
    <row r="1134" spans="9:9">
      <c r="I1134" s="31"/>
    </row>
    <row r="1135" spans="9:9">
      <c r="I1135" s="31"/>
    </row>
    <row r="1136" spans="9:9">
      <c r="I1136" s="31"/>
    </row>
    <row r="1137" spans="9:9">
      <c r="I1137" s="31"/>
    </row>
    <row r="1138" spans="9:9">
      <c r="I1138" s="31"/>
    </row>
    <row r="1139" spans="9:9">
      <c r="I1139" s="31"/>
    </row>
    <row r="1140" spans="9:9">
      <c r="I1140" s="31"/>
    </row>
    <row r="1141" spans="9:9">
      <c r="I1141" s="31"/>
    </row>
    <row r="1142" spans="9:9">
      <c r="I1142" s="31"/>
    </row>
    <row r="1143" spans="9:9">
      <c r="I1143" s="31"/>
    </row>
    <row r="1144" spans="9:9">
      <c r="I1144" s="31"/>
    </row>
    <row r="1145" spans="9:9">
      <c r="I1145" s="31"/>
    </row>
    <row r="1146" spans="9:9">
      <c r="I1146" s="31"/>
    </row>
    <row r="1147" spans="9:9">
      <c r="I1147" s="31"/>
    </row>
    <row r="1148" spans="9:9">
      <c r="I1148" s="31"/>
    </row>
    <row r="1149" spans="9:9">
      <c r="I1149" s="31"/>
    </row>
    <row r="1150" spans="9:9">
      <c r="I1150" s="31"/>
    </row>
    <row r="1151" spans="9:9">
      <c r="I1151" s="31"/>
    </row>
    <row r="1152" spans="9:9">
      <c r="I1152" s="31"/>
    </row>
    <row r="1153" spans="9:9">
      <c r="I1153" s="31"/>
    </row>
    <row r="1154" spans="9:9">
      <c r="I1154" s="31"/>
    </row>
    <row r="1155" spans="9:9">
      <c r="I1155" s="31"/>
    </row>
    <row r="1156" spans="9:9">
      <c r="I1156" s="31"/>
    </row>
    <row r="1157" spans="9:9">
      <c r="I1157" s="31"/>
    </row>
    <row r="1158" spans="9:9">
      <c r="I1158" s="31"/>
    </row>
    <row r="1159" spans="9:9">
      <c r="I1159" s="31"/>
    </row>
    <row r="1160" spans="9:9">
      <c r="I1160" s="31"/>
    </row>
    <row r="1161" spans="9:9">
      <c r="I1161" s="31"/>
    </row>
    <row r="1162" spans="9:9">
      <c r="I1162" s="31"/>
    </row>
    <row r="1163" spans="9:9">
      <c r="I1163" s="31"/>
    </row>
    <row r="1164" spans="9:9">
      <c r="I1164" s="31"/>
    </row>
    <row r="1165" spans="9:9">
      <c r="I1165" s="31"/>
    </row>
    <row r="1166" spans="9:9">
      <c r="I1166" s="31"/>
    </row>
    <row r="1167" spans="9:9">
      <c r="I1167" s="31"/>
    </row>
    <row r="1168" spans="9:9">
      <c r="I1168" s="31"/>
    </row>
    <row r="1169" spans="9:9">
      <c r="I1169" s="31"/>
    </row>
    <row r="1170" spans="9:9">
      <c r="I1170" s="31"/>
    </row>
    <row r="1171" spans="9:9">
      <c r="I1171" s="31"/>
    </row>
    <row r="1172" spans="9:9">
      <c r="I1172" s="31"/>
    </row>
    <row r="1173" spans="9:9">
      <c r="I1173" s="31"/>
    </row>
    <row r="1174" spans="9:9">
      <c r="I1174" s="31"/>
    </row>
    <row r="1175" spans="9:9">
      <c r="I1175" s="31"/>
    </row>
    <row r="1176" spans="9:9">
      <c r="I1176" s="31"/>
    </row>
    <row r="1177" spans="9:9">
      <c r="I1177" s="31"/>
    </row>
    <row r="1178" spans="9:9">
      <c r="I1178" s="31"/>
    </row>
    <row r="1179" spans="9:9">
      <c r="I1179" s="31"/>
    </row>
    <row r="1180" spans="9:9">
      <c r="I1180" s="31"/>
    </row>
    <row r="1181" spans="9:9">
      <c r="I1181" s="31"/>
    </row>
    <row r="1182" spans="9:9">
      <c r="I1182" s="31"/>
    </row>
    <row r="1183" spans="9:9">
      <c r="I1183" s="31"/>
    </row>
    <row r="1184" spans="9:9">
      <c r="I1184" s="31"/>
    </row>
    <row r="1185" spans="9:9">
      <c r="I1185" s="31"/>
    </row>
    <row r="1186" spans="9:9">
      <c r="I1186" s="31"/>
    </row>
    <row r="1187" spans="9:9">
      <c r="I1187" s="31"/>
    </row>
    <row r="1188" spans="9:9">
      <c r="I1188" s="31"/>
    </row>
    <row r="1189" spans="9:9">
      <c r="I1189" s="31"/>
    </row>
    <row r="1190" spans="9:9">
      <c r="I1190" s="31"/>
    </row>
    <row r="1191" spans="9:9">
      <c r="I1191" s="31"/>
    </row>
    <row r="1192" spans="9:9">
      <c r="I1192" s="31"/>
    </row>
    <row r="1193" spans="9:9">
      <c r="I1193" s="31"/>
    </row>
    <row r="1194" spans="9:9">
      <c r="I1194" s="31"/>
    </row>
    <row r="1195" spans="9:9">
      <c r="I1195" s="31"/>
    </row>
    <row r="1196" spans="9:9">
      <c r="I1196" s="31"/>
    </row>
    <row r="1197" spans="9:9">
      <c r="I1197" s="31"/>
    </row>
    <row r="1198" spans="9:9">
      <c r="I1198" s="31"/>
    </row>
    <row r="1199" spans="9:9">
      <c r="I1199" s="31"/>
    </row>
    <row r="1200" spans="9:9">
      <c r="I1200" s="31"/>
    </row>
    <row r="1201" spans="9:9">
      <c r="I1201" s="31"/>
    </row>
    <row r="1202" spans="9:9">
      <c r="I1202" s="31"/>
    </row>
    <row r="1203" spans="9:9">
      <c r="I1203" s="31"/>
    </row>
    <row r="1204" spans="9:9">
      <c r="I1204" s="31"/>
    </row>
    <row r="1205" spans="9:9">
      <c r="I1205" s="31"/>
    </row>
    <row r="1206" spans="9:9">
      <c r="I1206" s="31"/>
    </row>
    <row r="1207" spans="9:9">
      <c r="I1207" s="31"/>
    </row>
    <row r="1208" spans="9:9">
      <c r="I1208" s="31"/>
    </row>
    <row r="1209" spans="9:9">
      <c r="I1209" s="31"/>
    </row>
    <row r="1210" spans="9:9">
      <c r="I1210" s="31"/>
    </row>
    <row r="1211" spans="9:9">
      <c r="I1211" s="31"/>
    </row>
    <row r="1212" spans="9:9">
      <c r="I1212" s="31"/>
    </row>
    <row r="1213" spans="9:9">
      <c r="I1213" s="31"/>
    </row>
    <row r="1214" spans="9:9">
      <c r="I1214" s="31"/>
    </row>
    <row r="1215" spans="9:9">
      <c r="I1215" s="31"/>
    </row>
    <row r="1216" spans="9:9">
      <c r="I1216" s="31"/>
    </row>
    <row r="1217" spans="9:9">
      <c r="I1217" s="31"/>
    </row>
    <row r="1218" spans="9:9">
      <c r="I1218" s="31"/>
    </row>
    <row r="1219" spans="9:9">
      <c r="I1219" s="31"/>
    </row>
    <row r="1220" spans="9:9">
      <c r="I1220" s="31"/>
    </row>
    <row r="1221" spans="9:9">
      <c r="I1221" s="31"/>
    </row>
    <row r="1222" spans="9:9">
      <c r="I1222" s="31"/>
    </row>
    <row r="1223" spans="9:9">
      <c r="I1223" s="31"/>
    </row>
    <row r="1224" spans="9:9">
      <c r="I1224" s="31"/>
    </row>
    <row r="1225" spans="9:9">
      <c r="I1225" s="31"/>
    </row>
    <row r="1226" spans="9:9">
      <c r="I1226" s="31"/>
    </row>
    <row r="1227" spans="9:9">
      <c r="I1227" s="31"/>
    </row>
    <row r="1228" spans="9:9">
      <c r="I1228" s="31"/>
    </row>
    <row r="1229" spans="9:9">
      <c r="I1229" s="31"/>
    </row>
    <row r="1230" spans="9:9">
      <c r="I1230" s="31"/>
    </row>
    <row r="1231" spans="9:9">
      <c r="I1231" s="31"/>
    </row>
    <row r="1232" spans="9:9">
      <c r="I1232" s="31"/>
    </row>
    <row r="1233" spans="9:9">
      <c r="I1233" s="31"/>
    </row>
    <row r="1234" spans="9:9">
      <c r="I1234" s="31"/>
    </row>
    <row r="1235" spans="9:9">
      <c r="I1235" s="31"/>
    </row>
    <row r="1236" spans="9:9">
      <c r="I1236" s="31"/>
    </row>
    <row r="1237" spans="9:9">
      <c r="I1237" s="31"/>
    </row>
    <row r="1238" spans="9:9">
      <c r="I1238" s="31"/>
    </row>
    <row r="1239" spans="9:9">
      <c r="I1239" s="31"/>
    </row>
    <row r="1240" spans="9:9">
      <c r="I1240" s="31"/>
    </row>
    <row r="1241" spans="9:9">
      <c r="I1241" s="31"/>
    </row>
    <row r="1242" spans="9:9">
      <c r="I1242" s="31"/>
    </row>
    <row r="1243" spans="9:9">
      <c r="I1243" s="31"/>
    </row>
    <row r="1244" spans="9:9">
      <c r="I1244" s="31"/>
    </row>
    <row r="1245" spans="9:9">
      <c r="I1245" s="31"/>
    </row>
    <row r="1246" spans="9:9">
      <c r="I1246" s="31"/>
    </row>
    <row r="1247" spans="9:9">
      <c r="I1247" s="31"/>
    </row>
    <row r="1248" spans="9:9">
      <c r="I1248" s="31"/>
    </row>
    <row r="1249" spans="9:9">
      <c r="I1249" s="31"/>
    </row>
    <row r="1250" spans="9:9">
      <c r="I1250" s="31"/>
    </row>
    <row r="1251" spans="9:9">
      <c r="I1251" s="31"/>
    </row>
    <row r="1252" spans="9:9">
      <c r="I1252" s="31"/>
    </row>
    <row r="1253" spans="9:9">
      <c r="I1253" s="31"/>
    </row>
    <row r="1254" spans="9:9">
      <c r="I1254" s="31"/>
    </row>
    <row r="1255" spans="9:9">
      <c r="I1255" s="31"/>
    </row>
    <row r="1256" spans="9:9">
      <c r="I1256" s="31"/>
    </row>
    <row r="1257" spans="9:9">
      <c r="I1257" s="31"/>
    </row>
    <row r="1258" spans="9:9">
      <c r="I1258" s="31"/>
    </row>
    <row r="1259" spans="9:9">
      <c r="I1259" s="31"/>
    </row>
    <row r="1260" spans="9:9">
      <c r="I1260" s="31"/>
    </row>
  </sheetData>
  <mergeCells count="113"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B79:F79"/>
    <mergeCell ref="A4:I4"/>
    <mergeCell ref="D11:D13"/>
    <mergeCell ref="D59:D61"/>
    <mergeCell ref="C59:C61"/>
    <mergeCell ref="D42:D49"/>
    <mergeCell ref="C42:C49"/>
    <mergeCell ref="D26:D34"/>
    <mergeCell ref="C26:C34"/>
    <mergeCell ref="C11:C13"/>
    <mergeCell ref="A51:A71"/>
    <mergeCell ref="E10:G10"/>
    <mergeCell ref="H37:H38"/>
    <mergeCell ref="D14:D22"/>
    <mergeCell ref="C14:C22"/>
    <mergeCell ref="H7:H8"/>
    <mergeCell ref="I7:I8"/>
    <mergeCell ref="H9:H10"/>
    <mergeCell ref="C57:C58"/>
    <mergeCell ref="E76:G76"/>
    <mergeCell ref="E6:G6"/>
    <mergeCell ref="E8:G8"/>
    <mergeCell ref="E7:F7"/>
    <mergeCell ref="E9:F9"/>
    <mergeCell ref="I9:I10"/>
    <mergeCell ref="D7:D8"/>
    <mergeCell ref="C7:C8"/>
    <mergeCell ref="D9:D10"/>
    <mergeCell ref="C9:C10"/>
    <mergeCell ref="C37:C38"/>
    <mergeCell ref="D39:D40"/>
    <mergeCell ref="C39:C40"/>
    <mergeCell ref="E36:F36"/>
    <mergeCell ref="E37:F37"/>
    <mergeCell ref="E38:F38"/>
    <mergeCell ref="E40:F40"/>
    <mergeCell ref="E39:F39"/>
    <mergeCell ref="E35:F35"/>
    <mergeCell ref="D35:D36"/>
    <mergeCell ref="H39:H40"/>
    <mergeCell ref="I39:I40"/>
    <mergeCell ref="D37:D38"/>
    <mergeCell ref="I37:I38"/>
    <mergeCell ref="C23:C25"/>
    <mergeCell ref="I35:I36"/>
    <mergeCell ref="H35:H36"/>
    <mergeCell ref="K71:K72"/>
    <mergeCell ref="L72:M72"/>
    <mergeCell ref="K73:K74"/>
    <mergeCell ref="L74:M74"/>
    <mergeCell ref="K75:K76"/>
    <mergeCell ref="L76:M76"/>
    <mergeCell ref="L67:M67"/>
    <mergeCell ref="L70:M70"/>
    <mergeCell ref="L64:M64"/>
    <mergeCell ref="L65:M65"/>
    <mergeCell ref="L66:M66"/>
    <mergeCell ref="I76:I78"/>
    <mergeCell ref="H76:H78"/>
    <mergeCell ref="H57:H58"/>
    <mergeCell ref="I57:I58"/>
    <mergeCell ref="H55:H56"/>
    <mergeCell ref="I55:I56"/>
    <mergeCell ref="I51:I52"/>
    <mergeCell ref="H53:H54"/>
    <mergeCell ref="I53:I54"/>
    <mergeCell ref="E56:G56"/>
    <mergeCell ref="D55:D56"/>
    <mergeCell ref="C55:C56"/>
    <mergeCell ref="D53:D54"/>
    <mergeCell ref="C53:C54"/>
    <mergeCell ref="C51:C52"/>
    <mergeCell ref="E57:F57"/>
    <mergeCell ref="E58:F58"/>
    <mergeCell ref="D57:D58"/>
    <mergeCell ref="E53:F53"/>
    <mergeCell ref="E54:G54"/>
    <mergeCell ref="D51:D52"/>
    <mergeCell ref="E52:G52"/>
    <mergeCell ref="E51:F51"/>
    <mergeCell ref="H1:I1"/>
    <mergeCell ref="H2:I2"/>
    <mergeCell ref="H3:I3"/>
    <mergeCell ref="A7:A50"/>
    <mergeCell ref="B7:B50"/>
    <mergeCell ref="K35:K37"/>
    <mergeCell ref="L38:O38"/>
    <mergeCell ref="B72:B78"/>
    <mergeCell ref="A72:A78"/>
    <mergeCell ref="E23:E25"/>
    <mergeCell ref="E75:F75"/>
    <mergeCell ref="B51:B71"/>
    <mergeCell ref="H51:H52"/>
    <mergeCell ref="C35:C36"/>
    <mergeCell ref="E26:E34"/>
    <mergeCell ref="D23:D25"/>
    <mergeCell ref="D76:D78"/>
    <mergeCell ref="C76:C78"/>
    <mergeCell ref="E77:G77"/>
    <mergeCell ref="E78:G78"/>
    <mergeCell ref="E73:F73"/>
    <mergeCell ref="D62:D70"/>
    <mergeCell ref="C62:C70"/>
    <mergeCell ref="E55:F55"/>
  </mergeCells>
  <hyperlinks>
    <hyperlink ref="C6" location="_ftn1" display="_ftn1"/>
    <hyperlink ref="C50" location="_ftn2" display="_ftn2"/>
    <hyperlink ref="I79" location="_ftn3" display="_ftn3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Форма для ООШ</vt:lpstr>
      <vt:lpstr>'Форма для ООШ'!_ftnref1</vt:lpstr>
      <vt:lpstr>'Форма для ООШ'!_ftnref2</vt:lpstr>
      <vt:lpstr>'Форма для ООШ'!_ftnref3</vt:lpstr>
      <vt:lpstr>'Форма для ООШ'!_GoBack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dcterms:created xsi:type="dcterms:W3CDTF">2020-04-17T12:18:08Z</dcterms:created>
  <dcterms:modified xsi:type="dcterms:W3CDTF">2020-08-05T04:32:14Z</dcterms:modified>
</cp:coreProperties>
</file>